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25" tabRatio="750" activeTab="0"/>
  </bookViews>
  <sheets>
    <sheet name="ZÚ 2016" sheetId="1" r:id="rId1"/>
  </sheets>
  <definedNames/>
  <calcPr fullCalcOnLoad="1"/>
</workbook>
</file>

<file path=xl/sharedStrings.xml><?xml version="1.0" encoding="utf-8"?>
<sst xmlns="http://schemas.openxmlformats.org/spreadsheetml/2006/main" count="258" uniqueCount="210">
  <si>
    <t xml:space="preserve">Na  základě zákona č. 250/2000 Sb. o rozpočtových pravidlech územních rozpočtů, </t>
  </si>
  <si>
    <t>1.</t>
  </si>
  <si>
    <t>Schválený</t>
  </si>
  <si>
    <t>Upravený</t>
  </si>
  <si>
    <t>Skutečnost</t>
  </si>
  <si>
    <t>Třída</t>
  </si>
  <si>
    <t>P Ř Í J M Y</t>
  </si>
  <si>
    <t>rozpočet</t>
  </si>
  <si>
    <t>Daňové příjmy</t>
  </si>
  <si>
    <t>Nedaňové příjmy</t>
  </si>
  <si>
    <t>Kapitálové příjmy</t>
  </si>
  <si>
    <t>Přijaté dotace</t>
  </si>
  <si>
    <t xml:space="preserve">Příjmy celkem </t>
  </si>
  <si>
    <t>Běžné výdaje</t>
  </si>
  <si>
    <t>Kapitálové výdaje</t>
  </si>
  <si>
    <t>Výdaje celkem</t>
  </si>
  <si>
    <t>Financování</t>
  </si>
  <si>
    <t>Splátky úvěrů</t>
  </si>
  <si>
    <t>Financování celkem</t>
  </si>
  <si>
    <t>2.</t>
  </si>
  <si>
    <t>Vyúčtování finančních prostředků ke státnímu rozpočtu,</t>
  </si>
  <si>
    <t>státní fondům, rozpočtům krajů a dotace poskytnuté</t>
  </si>
  <si>
    <t xml:space="preserve">ÚZ – účelové znaky </t>
  </si>
  <si>
    <t>Účel dotace</t>
  </si>
  <si>
    <t>Poskytnuto</t>
  </si>
  <si>
    <t xml:space="preserve">Čerpáno </t>
  </si>
  <si>
    <t>Vráceno</t>
  </si>
  <si>
    <t xml:space="preserve">  </t>
  </si>
  <si>
    <t xml:space="preserve">3. </t>
  </si>
  <si>
    <t>Tvorba a použití peněžních fondů</t>
  </si>
  <si>
    <t>Sociální fond</t>
  </si>
  <si>
    <t>Kč</t>
  </si>
  <si>
    <t>Čerpání sociálního fondu bylo v souladu se statutem fondu a schváleným rozpočtem.</t>
  </si>
  <si>
    <t>4.</t>
  </si>
  <si>
    <t>Příspěvkové organizace</t>
  </si>
  <si>
    <t>Obec má zřízeny dvě příspěvkové organizace:</t>
  </si>
  <si>
    <t>Mateřskou školu se školní jídelnou a Základní školu se školní jídelnou.</t>
  </si>
  <si>
    <t>Obě organizace hospodaří samostatně. Jejich výdaje jsou kryty příspěvkem obce a státu.</t>
  </si>
  <si>
    <t>5.</t>
  </si>
  <si>
    <t>Organizační jednotky obce</t>
  </si>
  <si>
    <t>Obec Bílovice nad Svitavou má zřízeny tyto organizační jednotky:</t>
  </si>
  <si>
    <t xml:space="preserve">Název </t>
  </si>
  <si>
    <t>Obecní knihovna</t>
  </si>
  <si>
    <t>Obecní policie</t>
  </si>
  <si>
    <t>6.</t>
  </si>
  <si>
    <t>Název organizace</t>
  </si>
  <si>
    <t>čerpání</t>
  </si>
  <si>
    <t>Svaz postiž. civ. Chorob</t>
  </si>
  <si>
    <t>Český svaz včelařů</t>
  </si>
  <si>
    <t>TJ Sokol</t>
  </si>
  <si>
    <t>Svaz neslyšících</t>
  </si>
  <si>
    <t>Celkem</t>
  </si>
  <si>
    <t>7.</t>
  </si>
  <si>
    <t>Účty obce</t>
  </si>
  <si>
    <t xml:space="preserve">2031074319/0800 běžný účet, Česká spořitelna </t>
  </si>
  <si>
    <t>Stav účtů celkem</t>
  </si>
  <si>
    <t>8.</t>
  </si>
  <si>
    <t>Při přezkoumání bylo ověřeno dodržování povinností uložených zákonem č. 250/2000 Sb.,</t>
  </si>
  <si>
    <t>Závěr:</t>
  </si>
  <si>
    <t>9.</t>
  </si>
  <si>
    <t>Inventarizace a kontrolní činnost</t>
  </si>
  <si>
    <t>Obec Bílovice nad Svitavou  provedla u obou příspěvkových organizací, jejichž je</t>
  </si>
  <si>
    <t>Rovněž byly provedeny kontroly čerpání příspěvků u místních společenských organizací.</t>
  </si>
  <si>
    <t xml:space="preserve">               starosta obce</t>
  </si>
  <si>
    <t>Doložka :</t>
  </si>
  <si>
    <t>č. 3 Zpráva o závěrečném přezkoumání obce</t>
  </si>
  <si>
    <t xml:space="preserve">5127641/0100 běžný účet, Komerční banka     </t>
  </si>
  <si>
    <t>Příjem</t>
  </si>
  <si>
    <t>Uhrazené splátky</t>
  </si>
  <si>
    <t>Dluhová</t>
  </si>
  <si>
    <t>Ukazatel</t>
  </si>
  <si>
    <t xml:space="preserve">celkem </t>
  </si>
  <si>
    <t>Úroky</t>
  </si>
  <si>
    <t>dluhopisů a</t>
  </si>
  <si>
    <t>Služba</t>
  </si>
  <si>
    <t>DS</t>
  </si>
  <si>
    <t>(po konsolidaci)</t>
  </si>
  <si>
    <t>půjčených prostředků</t>
  </si>
  <si>
    <t>10.</t>
  </si>
  <si>
    <t xml:space="preserve"> (%)</t>
  </si>
  <si>
    <t>Na základě přezkoumání bylo možno konstatovat, že hospodaření podle rozpočtu</t>
  </si>
  <si>
    <t>a vedení účetnictví obce, probíhalo v souladu s obecně závaznými právními předpisy.</t>
  </si>
  <si>
    <t>Prostředky min.let</t>
  </si>
  <si>
    <t>Poskytnuté příspěvky</t>
  </si>
  <si>
    <t>v tis. Kč</t>
  </si>
  <si>
    <t>č. 2 Rozvaha. Výkaz zisků a ztrát, Příloha k účetní závěrce</t>
  </si>
  <si>
    <t>Zpráva auditora je přílohou tohoto závěrečného účtu.</t>
  </si>
  <si>
    <t>Schválil: Miroslav Boháček</t>
  </si>
  <si>
    <t>Splátky půjček</t>
  </si>
  <si>
    <t xml:space="preserve">Čerpání fondu </t>
  </si>
  <si>
    <t>Úřad práce</t>
  </si>
  <si>
    <t xml:space="preserve"> </t>
  </si>
  <si>
    <t>JMK Silvestrovský běh do schodů</t>
  </si>
  <si>
    <t xml:space="preserve">            tajemnice</t>
  </si>
  <si>
    <t>č. 4 Rozvaha. Výkaz zisků a ztrát ZŠ</t>
  </si>
  <si>
    <t xml:space="preserve">č. 5 Rozvaha. Výkaz zisků a ztrát MŠ </t>
  </si>
  <si>
    <t>pracovníky auditorské společnosti.</t>
  </si>
  <si>
    <t>Zpráva o výsledku přezkoumání hospodaření obce</t>
  </si>
  <si>
    <t>upravujícími finanční hospodaření ÚSC, soulad vedení účetnictví se zákonem č. 563/1991 Sb.,</t>
  </si>
  <si>
    <t>hospodaření s finančními prostředky ve srovnání s rozpočtem.</t>
  </si>
  <si>
    <t>Přílohy uloženy na obecním úřadu, k nahlédnutí v úředních hodinách:</t>
  </si>
  <si>
    <t>94-12810641/0710 běžný účet , ČNB</t>
  </si>
  <si>
    <t>4200203679/6800 termínovaný vklad, Sberbank</t>
  </si>
  <si>
    <t>4060001732/6800 běžný účet, Sberbank</t>
  </si>
  <si>
    <t>2200033535/6800 sociální fond, Sberbank</t>
  </si>
  <si>
    <t>Silvestrovský běh do schodů</t>
  </si>
  <si>
    <t>Příjmy v Kč</t>
  </si>
  <si>
    <t>Výdaje v Kč</t>
  </si>
  <si>
    <t>00341</t>
  </si>
  <si>
    <t>Pokladna</t>
  </si>
  <si>
    <t>11.</t>
  </si>
  <si>
    <t xml:space="preserve">č. 1 Finanční výkaz hospodaření Fin 2-12 </t>
  </si>
  <si>
    <t>00331</t>
  </si>
  <si>
    <t xml:space="preserve">Nein.finanč.podpora JMK akce "festival" </t>
  </si>
  <si>
    <t>Kynologický klub Bílovice n./Sv.</t>
  </si>
  <si>
    <t>Kynologický klub Svitava</t>
  </si>
  <si>
    <t>SK RADIOSPORT</t>
  </si>
  <si>
    <t>DSF Bystrouška</t>
  </si>
  <si>
    <t>Lužánky - středisko volného času</t>
  </si>
  <si>
    <t>JSDH</t>
  </si>
  <si>
    <t>Neinv. příspěvky ZŠ činily</t>
  </si>
  <si>
    <t>Neinv. příspěvky MŠ činily</t>
  </si>
  <si>
    <t>Sígrs</t>
  </si>
  <si>
    <t>213656409/0800 úvěr, Česká spořitelna (DPS)</t>
  </si>
  <si>
    <t>úvěr č. 067931, Sberbank ( nádstavba ZŠ)</t>
  </si>
  <si>
    <t>Rodinné centrum Žirafa</t>
  </si>
  <si>
    <t xml:space="preserve">DS MUSICA </t>
  </si>
  <si>
    <t>Liga lesní moudrosti - kmen Stopaři</t>
  </si>
  <si>
    <t>DS Junák</t>
  </si>
  <si>
    <t>Živá tradice pro Bílovice</t>
  </si>
  <si>
    <t>Lesní skřítci</t>
  </si>
  <si>
    <t>13013</t>
  </si>
  <si>
    <t>00551</t>
  </si>
  <si>
    <t>Ostatní dlouhodobý finanční majetek:</t>
  </si>
  <si>
    <t>akcie České spořitelny, a.s.</t>
  </si>
  <si>
    <t>vklad ve společnosti KTS EKOLOGIE s.r.o.</t>
  </si>
  <si>
    <t>Ukazatel dluhové služby</t>
  </si>
  <si>
    <t>Majetek</t>
  </si>
  <si>
    <t>zařazení do majetku:</t>
  </si>
  <si>
    <t>technické zhodnocení:</t>
  </si>
  <si>
    <t>Úvěrové účty:</t>
  </si>
  <si>
    <t>12.</t>
  </si>
  <si>
    <t>zřizovatelem, veřejnoprávní kontroly, s výsledkem bez závad.</t>
  </si>
  <si>
    <t>se zákonem č.420/2004 Sb., o přezkoumání hospodaření ÚSC a DSO,ve znění pozdějších předpisů,</t>
  </si>
  <si>
    <t>o rozpočtových pravidlech územních rozpočtů, ve znění pozdějších předpisů, a dalšími právními předpisy</t>
  </si>
  <si>
    <t>o účetnictví, ve znění pozdějších předpisů, právními předpisy vydanými k jeho provedení v souladu</t>
  </si>
  <si>
    <t>obce Bílovice nad Svitavou za rok 2016</t>
  </si>
  <si>
    <t>zveřejňuje obec Bílovice nad Svitavou závěrečný účet obce za rok 2016</t>
  </si>
  <si>
    <t>Bilance příjmů a výdajů obce Bílovice nad Svitavou  k 31.12.2016 (v Kč)</t>
  </si>
  <si>
    <t>Stav k 1.1.2016</t>
  </si>
  <si>
    <t>Tvorba fondu 2016</t>
  </si>
  <si>
    <t>Stav k 31.12. 2016</t>
  </si>
  <si>
    <t>Rok 2016 obec ukončila s následujícími stavy na účtech :</t>
  </si>
  <si>
    <t>Zůstatek v pokladně k 31.12.2016</t>
  </si>
  <si>
    <t>Přezkoumání hospodaření obce za rok 2016 bylo provedeno na základě smlouvy a v souladu</t>
  </si>
  <si>
    <t>Pravidelná inventarizace za rok 2016 byla provedena, s výsledkem bez mank a přebytků,</t>
  </si>
  <si>
    <t>33966</t>
  </si>
  <si>
    <t xml:space="preserve">Neinv. dotace"Vestavba a přístavba MŠ" </t>
  </si>
  <si>
    <t xml:space="preserve">Inv. dotace"Vestavba a přístavba MŠ" </t>
  </si>
  <si>
    <t>33053</t>
  </si>
  <si>
    <t>98193</t>
  </si>
  <si>
    <t>Volby do ZO a Senátu PČR</t>
  </si>
  <si>
    <t>Dotace "Nákup a obnova zásahové 
výstroje a výzbroje pro JSDH "</t>
  </si>
  <si>
    <t>Projekt "Sociální pedagog do školy"</t>
  </si>
  <si>
    <t>ÚZ 33163</t>
  </si>
  <si>
    <t>Akce " Prohlubování preventivních
kompetencí pedagogického sboru"</t>
  </si>
  <si>
    <t>ÚZ 00311</t>
  </si>
  <si>
    <t>V roce 2016 byly obci poskytnuty následující účelové dotace ze státního rozpočtu a evropských fondů (v Kč):</t>
  </si>
  <si>
    <t>Inv. příspěvek ZŠ</t>
  </si>
  <si>
    <t>PD zateplení a výměna oken ZŠ</t>
  </si>
  <si>
    <t>Inv. příspěvek MŠ</t>
  </si>
  <si>
    <t>spoluúčast projektu "vestavba a přístavba MŠ" dotační program MŠMT</t>
  </si>
  <si>
    <t>Pohledávky k zaměstnancům k 31.12.2016 činily 3 000,00 Kč.</t>
  </si>
  <si>
    <t>2016 navýšení o 25 000,00 Kč</t>
  </si>
  <si>
    <t>Ukazatel dluhové služby za rok 2016 činí 12,6%.</t>
  </si>
  <si>
    <t>Římskokatolická farnost</t>
  </si>
  <si>
    <t>KODOKAI BRNO</t>
  </si>
  <si>
    <t>Sanus Brno</t>
  </si>
  <si>
    <t>DSO Časnýř - provoz a údržba</t>
  </si>
  <si>
    <t>ukončení smlouvy k 22.11.2016</t>
  </si>
  <si>
    <t>vznik smlouvy 24.06.2016</t>
  </si>
  <si>
    <t>2800985257/2010, běžný účet, Fio banka</t>
  </si>
  <si>
    <t>4200165609/6800 běžný účet, Sberbank</t>
  </si>
  <si>
    <t>4200470507/6800 běžný účet, Sberbank</t>
  </si>
  <si>
    <t>2031074319/0800 úvěr, Česká spořitelna</t>
  </si>
  <si>
    <t>a odsouhlasena ZO dne 20.03.2017 na zasedání č.12/2014-2018 bod č.7.</t>
  </si>
  <si>
    <t>Zastupitelstvo obce Bílovice nad Svitavou schválilo rozpočet na rok 2017, dne 15.12.2016</t>
  </si>
  <si>
    <t>na zasedání č.11/2014-2018 bod č.8.</t>
  </si>
  <si>
    <t>V Bílovicích nad Svitavou dne 01.06.2017</t>
  </si>
  <si>
    <r>
      <t xml:space="preserve">budovy požární zbrojnice </t>
    </r>
    <r>
      <rPr>
        <sz val="10"/>
        <color indexed="8"/>
        <rFont val="Arial"/>
        <family val="2"/>
      </rPr>
      <t>(renovace podlahy, vrata)</t>
    </r>
  </si>
  <si>
    <t>vestavba a přístavba budovy MŠ</t>
  </si>
  <si>
    <t>vybudování středu obce</t>
  </si>
  <si>
    <t>převod do DSO Vodovody a kanalizace Bílovicko:</t>
  </si>
  <si>
    <t>vyřazení z majetku:</t>
  </si>
  <si>
    <r>
      <t xml:space="preserve">vodovodní řad Mezi Cestami </t>
    </r>
    <r>
      <rPr>
        <sz val="9"/>
        <color indexed="8"/>
        <rFont val="Arial"/>
        <family val="2"/>
      </rPr>
      <t>(bezúplatný převod infrastruktury EURO key, s.r.o.)</t>
    </r>
  </si>
  <si>
    <r>
      <t xml:space="preserve">splašková kanalizace Mezi Cestami </t>
    </r>
    <r>
      <rPr>
        <sz val="9"/>
        <color indexed="8"/>
        <rFont val="Arial"/>
        <family val="2"/>
      </rPr>
      <t>(bezúplatný převod infrastruktury EURO key, s.r.o.)</t>
    </r>
  </si>
  <si>
    <r>
      <t xml:space="preserve">dešťová kanalizace Mezi Cestami </t>
    </r>
    <r>
      <rPr>
        <sz val="9"/>
        <color indexed="8"/>
        <rFont val="Arial"/>
        <family val="2"/>
      </rPr>
      <t>(bezúplatný převod infrastruktury EURO key, s.r.o.)</t>
    </r>
  </si>
  <si>
    <r>
      <t xml:space="preserve">Kč </t>
    </r>
    <r>
      <rPr>
        <sz val="9"/>
        <color indexed="8"/>
        <rFont val="Arial"/>
        <family val="2"/>
      </rPr>
      <t>nevyužito vráceno</t>
    </r>
  </si>
  <si>
    <r>
      <t xml:space="preserve">vodovodní řad Mezi Cestami </t>
    </r>
    <r>
      <rPr>
        <sz val="9"/>
        <color indexed="8"/>
        <rFont val="Arial"/>
        <family val="2"/>
      </rPr>
      <t>(zařazeno na podrozvahu)</t>
    </r>
  </si>
  <si>
    <r>
      <t>splašková kanalizace Mezi Cestami</t>
    </r>
    <r>
      <rPr>
        <sz val="9"/>
        <color indexed="8"/>
        <rFont val="Arial"/>
        <family val="2"/>
      </rPr>
      <t xml:space="preserve"> (zařazeno na podrozvahu)</t>
    </r>
  </si>
  <si>
    <t>Zpracovala: Mgr.Ida Kárná, MPA</t>
  </si>
  <si>
    <r>
      <t xml:space="preserve">BD Lesní 724 </t>
    </r>
    <r>
      <rPr>
        <sz val="9"/>
        <color indexed="8"/>
        <rFont val="Arial"/>
        <family val="2"/>
      </rPr>
      <t>(prodej vzájemným zápočtem předplaceného nájmu)</t>
    </r>
  </si>
  <si>
    <r>
      <t xml:space="preserve">BD Lesní 725 </t>
    </r>
    <r>
      <rPr>
        <sz val="9"/>
        <color indexed="8"/>
        <rFont val="Arial"/>
        <family val="2"/>
      </rPr>
      <t>(prodej vzájemným zápočtem předplaceného nájmu)</t>
    </r>
  </si>
  <si>
    <t>Průtokové transfery pro ZŠ:</t>
  </si>
  <si>
    <t>k 12/2016</t>
  </si>
  <si>
    <t>ZÁVĚREČNÝ ÚČET</t>
  </si>
  <si>
    <t>Číslo usnesení : 13/2014-2018 usnesení k bodu 6.</t>
  </si>
  <si>
    <t>Vyvěšeno na úřední desce dne : 02.06.2017</t>
  </si>
  <si>
    <t>Sejmuto z úřední desky dne :    19.06.2017</t>
  </si>
  <si>
    <t>Závěrečný účet obce byl projednán na veřejném zastupitelstvu obce dne :  19.06.2017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</si>
</sst>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0;[Red]0"/>
    <numFmt numFmtId="166" formatCode="#,###.00"/>
    <numFmt numFmtId="167" formatCode="000\ 0"/>
    <numFmt numFmtId="168" formatCode="#,###.0"/>
    <numFmt numFmtId="169" formatCode="#,##0_ ;\-#,##0\ "/>
    <numFmt numFmtId="170" formatCode="0.000"/>
    <numFmt numFmtId="171" formatCode="0.00_ ;\-0.00\ "/>
    <numFmt numFmtId="172" formatCode="#,##0.00_ ;\-#,##0.00\ "/>
  </numFmts>
  <fonts count="86">
    <font>
      <sz val="10"/>
      <name val="Arial"/>
      <family val="2"/>
    </font>
    <font>
      <sz val="10"/>
      <name val="Courier New"/>
      <family val="3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3"/>
      <color indexed="8"/>
      <name val="Arial"/>
      <family val="2"/>
    </font>
    <font>
      <sz val="13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3"/>
      <color theme="1"/>
      <name val="Arial"/>
      <family val="2"/>
    </font>
    <font>
      <sz val="13"/>
      <color theme="1"/>
      <name val="Arial"/>
      <family val="2"/>
    </font>
    <font>
      <sz val="9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u val="single"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u val="single"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4" fillId="21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49" fontId="65" fillId="0" borderId="0" xfId="47" applyNumberFormat="1" applyFont="1" applyFill="1" applyBorder="1" applyAlignment="1" applyProtection="1">
      <alignment horizontal="center"/>
      <protection locked="0"/>
    </xf>
    <xf numFmtId="164" fontId="66" fillId="0" borderId="0" xfId="47" applyNumberFormat="1" applyFont="1" applyFill="1">
      <alignment/>
      <protection/>
    </xf>
    <xf numFmtId="164" fontId="66" fillId="0" borderId="0" xfId="47" applyNumberFormat="1" applyFont="1" applyFill="1" applyAlignment="1">
      <alignment horizontal="center"/>
      <protection/>
    </xf>
    <xf numFmtId="164" fontId="67" fillId="0" borderId="10" xfId="47" applyNumberFormat="1" applyFont="1" applyFill="1" applyBorder="1" applyAlignment="1">
      <alignment horizontal="center"/>
      <protection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164" fontId="66" fillId="0" borderId="10" xfId="47" applyNumberFormat="1" applyFont="1" applyFill="1" applyBorder="1" applyAlignment="1">
      <alignment horizontal="right"/>
      <protection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4" fontId="68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64" fontId="67" fillId="0" borderId="10" xfId="47" applyNumberFormat="1" applyFont="1" applyFill="1" applyBorder="1" applyAlignment="1">
      <alignment horizontal="right"/>
      <protection/>
    </xf>
    <xf numFmtId="164" fontId="68" fillId="0" borderId="10" xfId="47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>
      <alignment/>
    </xf>
    <xf numFmtId="164" fontId="69" fillId="0" borderId="10" xfId="47" applyNumberFormat="1" applyFont="1" applyFill="1" applyBorder="1" applyAlignment="1">
      <alignment horizontal="right"/>
      <protection/>
    </xf>
    <xf numFmtId="0" fontId="68" fillId="0" borderId="10" xfId="47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164" fontId="69" fillId="0" borderId="0" xfId="47" applyNumberFormat="1" applyFont="1" applyFill="1" applyBorder="1" applyAlignment="1">
      <alignment horizontal="right"/>
      <protection/>
    </xf>
    <xf numFmtId="49" fontId="65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72" fillId="0" borderId="11" xfId="0" applyFont="1" applyFill="1" applyBorder="1" applyAlignment="1">
      <alignment/>
    </xf>
    <xf numFmtId="4" fontId="68" fillId="0" borderId="11" xfId="0" applyNumberFormat="1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49" fontId="68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8" fillId="0" borderId="0" xfId="0" applyFont="1" applyFill="1" applyAlignment="1">
      <alignment/>
    </xf>
    <xf numFmtId="49" fontId="65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/>
    </xf>
    <xf numFmtId="44" fontId="68" fillId="0" borderId="0" xfId="0" applyNumberFormat="1" applyFont="1" applyFill="1" applyAlignment="1">
      <alignment/>
    </xf>
    <xf numFmtId="44" fontId="68" fillId="0" borderId="0" xfId="0" applyNumberFormat="1" applyFont="1" applyFill="1" applyAlignment="1">
      <alignment/>
    </xf>
    <xf numFmtId="4" fontId="68" fillId="0" borderId="0" xfId="0" applyNumberFormat="1" applyFont="1" applyFill="1" applyAlignment="1">
      <alignment horizontal="right"/>
    </xf>
    <xf numFmtId="4" fontId="64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9" fillId="0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3" fontId="68" fillId="0" borderId="10" xfId="0" applyNumberFormat="1" applyFont="1" applyFill="1" applyBorder="1" applyAlignment="1">
      <alignment horizontal="right"/>
    </xf>
    <xf numFmtId="3" fontId="69" fillId="0" borderId="10" xfId="0" applyNumberFormat="1" applyFont="1" applyFill="1" applyBorder="1" applyAlignment="1">
      <alignment horizontal="right"/>
    </xf>
    <xf numFmtId="1" fontId="68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" fontId="68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/>
    </xf>
    <xf numFmtId="166" fontId="68" fillId="0" borderId="0" xfId="0" applyNumberFormat="1" applyFont="1" applyFill="1" applyBorder="1" applyAlignment="1">
      <alignment/>
    </xf>
    <xf numFmtId="166" fontId="69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49" fontId="76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4" fontId="68" fillId="0" borderId="12" xfId="0" applyNumberFormat="1" applyFont="1" applyFill="1" applyBorder="1" applyAlignment="1">
      <alignment horizontal="center"/>
    </xf>
    <xf numFmtId="2" fontId="68" fillId="0" borderId="12" xfId="0" applyNumberFormat="1" applyFont="1" applyFill="1" applyBorder="1" applyAlignment="1">
      <alignment horizontal="center"/>
    </xf>
    <xf numFmtId="4" fontId="68" fillId="0" borderId="13" xfId="0" applyNumberFormat="1" applyFont="1" applyFill="1" applyBorder="1" applyAlignment="1">
      <alignment horizontal="center"/>
    </xf>
    <xf numFmtId="4" fontId="68" fillId="0" borderId="14" xfId="0" applyNumberFormat="1" applyFont="1" applyFill="1" applyBorder="1" applyAlignment="1">
      <alignment horizontal="center"/>
    </xf>
    <xf numFmtId="2" fontId="68" fillId="0" borderId="14" xfId="0" applyNumberFormat="1" applyFont="1" applyFill="1" applyBorder="1" applyAlignment="1">
      <alignment horizontal="center"/>
    </xf>
    <xf numFmtId="4" fontId="68" fillId="0" borderId="15" xfId="0" applyNumberFormat="1" applyFont="1" applyFill="1" applyBorder="1" applyAlignment="1">
      <alignment horizontal="center"/>
    </xf>
    <xf numFmtId="4" fontId="68" fillId="0" borderId="16" xfId="0" applyNumberFormat="1" applyFont="1" applyFill="1" applyBorder="1" applyAlignment="1">
      <alignment horizontal="center"/>
    </xf>
    <xf numFmtId="2" fontId="68" fillId="0" borderId="16" xfId="0" applyNumberFormat="1" applyFont="1" applyFill="1" applyBorder="1" applyAlignment="1">
      <alignment horizontal="center"/>
    </xf>
    <xf numFmtId="4" fontId="68" fillId="0" borderId="17" xfId="0" applyNumberFormat="1" applyFont="1" applyFill="1" applyBorder="1" applyAlignment="1">
      <alignment horizontal="center"/>
    </xf>
    <xf numFmtId="1" fontId="68" fillId="0" borderId="18" xfId="0" applyNumberFormat="1" applyFont="1" applyFill="1" applyBorder="1" applyAlignment="1">
      <alignment horizontal="center" vertical="center"/>
    </xf>
    <xf numFmtId="0" fontId="68" fillId="0" borderId="18" xfId="0" applyNumberFormat="1" applyFont="1" applyFill="1" applyBorder="1" applyAlignment="1">
      <alignment horizontal="center" vertical="center"/>
    </xf>
    <xf numFmtId="0" fontId="68" fillId="0" borderId="19" xfId="0" applyNumberFormat="1" applyFont="1" applyFill="1" applyBorder="1" applyAlignment="1">
      <alignment horizontal="center" vertical="center"/>
    </xf>
    <xf numFmtId="166" fontId="68" fillId="0" borderId="20" xfId="0" applyNumberFormat="1" applyFont="1" applyFill="1" applyBorder="1" applyAlignment="1">
      <alignment horizontal="center" vertical="center"/>
    </xf>
    <xf numFmtId="168" fontId="69" fillId="0" borderId="2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/>
    </xf>
    <xf numFmtId="4" fontId="68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left"/>
    </xf>
    <xf numFmtId="4" fontId="69" fillId="0" borderId="10" xfId="0" applyNumberFormat="1" applyFont="1" applyFill="1" applyBorder="1" applyAlignment="1">
      <alignment horizontal="right"/>
    </xf>
    <xf numFmtId="0" fontId="69" fillId="0" borderId="10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4" fontId="68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left"/>
    </xf>
    <xf numFmtId="49" fontId="64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44" fontId="68" fillId="0" borderId="0" xfId="0" applyNumberFormat="1" applyFont="1" applyFill="1" applyAlignment="1">
      <alignment horizontal="center"/>
    </xf>
    <xf numFmtId="4" fontId="72" fillId="0" borderId="0" xfId="0" applyNumberFormat="1" applyFont="1" applyFill="1" applyAlignment="1">
      <alignment/>
    </xf>
    <xf numFmtId="4" fontId="72" fillId="0" borderId="0" xfId="0" applyNumberFormat="1" applyFont="1" applyFill="1" applyAlignment="1">
      <alignment horizontal="left"/>
    </xf>
    <xf numFmtId="0" fontId="82" fillId="0" borderId="0" xfId="0" applyFont="1" applyFill="1" applyAlignment="1">
      <alignment/>
    </xf>
    <xf numFmtId="166" fontId="8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165" fontId="66" fillId="0" borderId="10" xfId="47" applyNumberFormat="1" applyFont="1" applyFill="1" applyBorder="1" applyAlignment="1">
      <alignment horizontal="center"/>
      <protection/>
    </xf>
    <xf numFmtId="0" fontId="66" fillId="0" borderId="10" xfId="47" applyNumberFormat="1" applyFont="1" applyFill="1" applyBorder="1">
      <alignment/>
      <protection/>
    </xf>
    <xf numFmtId="4" fontId="66" fillId="0" borderId="10" xfId="47" applyNumberFormat="1" applyFont="1" applyFill="1" applyBorder="1" applyAlignment="1">
      <alignment horizontal="right"/>
      <protection/>
    </xf>
    <xf numFmtId="1" fontId="72" fillId="0" borderId="0" xfId="0" applyNumberFormat="1" applyFont="1" applyFill="1" applyAlignment="1">
      <alignment/>
    </xf>
    <xf numFmtId="4" fontId="68" fillId="0" borderId="21" xfId="0" applyNumberFormat="1" applyFont="1" applyFill="1" applyBorder="1" applyAlignment="1">
      <alignment horizontal="right"/>
    </xf>
    <xf numFmtId="4" fontId="68" fillId="0" borderId="22" xfId="0" applyNumberFormat="1" applyFont="1" applyFill="1" applyBorder="1" applyAlignment="1">
      <alignment horizontal="right"/>
    </xf>
    <xf numFmtId="49" fontId="68" fillId="0" borderId="21" xfId="0" applyNumberFormat="1" applyFont="1" applyFill="1" applyBorder="1" applyAlignment="1">
      <alignment horizontal="center"/>
    </xf>
    <xf numFmtId="49" fontId="68" fillId="0" borderId="22" xfId="0" applyNumberFormat="1" applyFont="1" applyFill="1" applyBorder="1" applyAlignment="1">
      <alignment horizontal="center"/>
    </xf>
    <xf numFmtId="0" fontId="72" fillId="0" borderId="0" xfId="0" applyFont="1" applyFill="1" applyAlignment="1">
      <alignment horizontal="left" wrapText="1"/>
    </xf>
    <xf numFmtId="0" fontId="72" fillId="0" borderId="0" xfId="0" applyFont="1" applyFill="1" applyAlignment="1">
      <alignment horizontal="left"/>
    </xf>
    <xf numFmtId="44" fontId="68" fillId="0" borderId="0" xfId="0" applyNumberFormat="1" applyFont="1" applyFill="1" applyAlignment="1">
      <alignment horizontal="center"/>
    </xf>
    <xf numFmtId="4" fontId="72" fillId="0" borderId="0" xfId="0" applyNumberFormat="1" applyFont="1" applyFill="1" applyAlignment="1">
      <alignment horizontal="left"/>
    </xf>
    <xf numFmtId="49" fontId="68" fillId="0" borderId="23" xfId="0" applyNumberFormat="1" applyFont="1" applyFill="1" applyBorder="1" applyAlignment="1">
      <alignment horizontal="center"/>
    </xf>
    <xf numFmtId="49" fontId="68" fillId="0" borderId="24" xfId="0" applyNumberFormat="1" applyFont="1" applyFill="1" applyBorder="1" applyAlignment="1">
      <alignment horizontal="center"/>
    </xf>
    <xf numFmtId="0" fontId="80" fillId="0" borderId="0" xfId="0" applyFont="1" applyFill="1" applyAlignment="1">
      <alignment horizontal="left"/>
    </xf>
    <xf numFmtId="0" fontId="82" fillId="0" borderId="21" xfId="0" applyFont="1" applyFill="1" applyBorder="1" applyAlignment="1">
      <alignment horizontal="left" wrapText="1"/>
    </xf>
    <xf numFmtId="0" fontId="82" fillId="0" borderId="22" xfId="0" applyFont="1" applyFill="1" applyBorder="1" applyAlignment="1">
      <alignment horizontal="left"/>
    </xf>
    <xf numFmtId="0" fontId="84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164" fontId="70" fillId="0" borderId="0" xfId="47" applyNumberFormat="1" applyFont="1" applyFill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Tabulky1,2,10,11 k ZÚ 2006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5"/>
  <sheetViews>
    <sheetView tabSelected="1" zoomScalePageLayoutView="0" workbookViewId="0" topLeftCell="A151">
      <selection activeCell="E208" sqref="E208"/>
    </sheetView>
  </sheetViews>
  <sheetFormatPr defaultColWidth="9.140625" defaultRowHeight="12.75"/>
  <cols>
    <col min="1" max="1" width="6.140625" style="2" customWidth="1"/>
    <col min="2" max="2" width="26.421875" style="2" customWidth="1"/>
    <col min="3" max="3" width="29.28125" style="2" customWidth="1"/>
    <col min="4" max="4" width="21.28125" style="2" customWidth="1"/>
    <col min="5" max="5" width="18.7109375" style="2" customWidth="1"/>
    <col min="6" max="6" width="13.7109375" style="2" customWidth="1"/>
    <col min="7" max="7" width="6.7109375" style="2" customWidth="1"/>
    <col min="8" max="16384" width="9.140625" style="2" customWidth="1"/>
  </cols>
  <sheetData>
    <row r="2" spans="1:7" ht="30" customHeight="1">
      <c r="A2" s="119" t="s">
        <v>205</v>
      </c>
      <c r="B2" s="119"/>
      <c r="C2" s="119"/>
      <c r="D2" s="119"/>
      <c r="E2" s="119"/>
      <c r="F2" s="119"/>
      <c r="G2" s="1"/>
    </row>
    <row r="3" spans="1:6" ht="30" customHeight="1">
      <c r="A3" s="120" t="s">
        <v>146</v>
      </c>
      <c r="B3" s="120"/>
      <c r="C3" s="120"/>
      <c r="D3" s="120"/>
      <c r="E3" s="120"/>
      <c r="F3" s="120"/>
    </row>
    <row r="4" spans="1:6" ht="15" customHeight="1">
      <c r="A4" s="121" t="s">
        <v>0</v>
      </c>
      <c r="B4" s="121"/>
      <c r="C4" s="121"/>
      <c r="D4" s="121"/>
      <c r="E4" s="121"/>
      <c r="F4" s="121"/>
    </row>
    <row r="5" spans="1:6" ht="15" customHeight="1">
      <c r="A5" s="121" t="s">
        <v>147</v>
      </c>
      <c r="B5" s="121"/>
      <c r="C5" s="121"/>
      <c r="D5" s="121"/>
      <c r="E5" s="121"/>
      <c r="F5" s="121"/>
    </row>
    <row r="6" spans="1:6" ht="15" customHeight="1">
      <c r="A6" s="101"/>
      <c r="B6" s="101"/>
      <c r="C6" s="101"/>
      <c r="D6" s="101"/>
      <c r="E6" s="101"/>
      <c r="F6" s="101"/>
    </row>
    <row r="8" spans="1:8" ht="16.5">
      <c r="A8" s="3" t="s">
        <v>1</v>
      </c>
      <c r="B8" s="122" t="s">
        <v>148</v>
      </c>
      <c r="C8" s="122"/>
      <c r="D8" s="122"/>
      <c r="E8" s="122"/>
      <c r="F8" s="122"/>
      <c r="G8" s="122"/>
      <c r="H8" s="122"/>
    </row>
    <row r="9" spans="1:7" ht="14.25">
      <c r="A9" s="4"/>
      <c r="B9" s="4"/>
      <c r="C9" s="5"/>
      <c r="D9" s="4"/>
      <c r="E9" s="4"/>
      <c r="F9" s="4"/>
      <c r="G9" s="4"/>
    </row>
    <row r="10" spans="1:7" ht="15">
      <c r="A10" s="6"/>
      <c r="B10" s="6"/>
      <c r="C10" s="6" t="s">
        <v>2</v>
      </c>
      <c r="D10" s="6" t="s">
        <v>3</v>
      </c>
      <c r="E10" s="6" t="s">
        <v>4</v>
      </c>
      <c r="F10" s="6"/>
      <c r="G10" s="7"/>
    </row>
    <row r="11" spans="1:7" ht="15">
      <c r="A11" s="6" t="s">
        <v>5</v>
      </c>
      <c r="B11" s="6" t="s">
        <v>6</v>
      </c>
      <c r="C11" s="6" t="s">
        <v>7</v>
      </c>
      <c r="D11" s="6" t="s">
        <v>7</v>
      </c>
      <c r="E11" s="6" t="s">
        <v>204</v>
      </c>
      <c r="F11" s="6"/>
      <c r="G11" s="8"/>
    </row>
    <row r="12" spans="1:7" ht="14.25">
      <c r="A12" s="102">
        <v>1</v>
      </c>
      <c r="B12" s="103" t="s">
        <v>8</v>
      </c>
      <c r="C12" s="104">
        <v>33415000</v>
      </c>
      <c r="D12" s="9">
        <v>34555000</v>
      </c>
      <c r="E12" s="9">
        <v>45416367.8</v>
      </c>
      <c r="F12" s="9"/>
      <c r="G12" s="7"/>
    </row>
    <row r="13" spans="1:7" ht="14.25">
      <c r="A13" s="10">
        <v>2</v>
      </c>
      <c r="B13" s="11" t="s">
        <v>9</v>
      </c>
      <c r="C13" s="12">
        <v>3451000</v>
      </c>
      <c r="D13" s="12">
        <v>3880600</v>
      </c>
      <c r="E13" s="12">
        <v>4229583.95</v>
      </c>
      <c r="F13" s="9"/>
      <c r="G13" s="7"/>
    </row>
    <row r="14" spans="1:7" ht="14.25">
      <c r="A14" s="10">
        <v>3</v>
      </c>
      <c r="B14" s="11" t="s">
        <v>10</v>
      </c>
      <c r="C14" s="12">
        <v>40000</v>
      </c>
      <c r="D14" s="12">
        <v>113900</v>
      </c>
      <c r="E14" s="12">
        <v>321200</v>
      </c>
      <c r="F14" s="9"/>
      <c r="G14" s="7"/>
    </row>
    <row r="15" spans="1:7" ht="14.25">
      <c r="A15" s="10">
        <v>4</v>
      </c>
      <c r="B15" s="11" t="s">
        <v>11</v>
      </c>
      <c r="C15" s="12">
        <v>3026000</v>
      </c>
      <c r="D15" s="12">
        <v>17618400</v>
      </c>
      <c r="E15" s="12">
        <v>17530145.69</v>
      </c>
      <c r="F15" s="9"/>
      <c r="G15" s="7"/>
    </row>
    <row r="16" spans="1:7" ht="15">
      <c r="A16" s="10"/>
      <c r="B16" s="13" t="s">
        <v>12</v>
      </c>
      <c r="C16" s="14">
        <f>SUM(C12:C15)</f>
        <v>39932000</v>
      </c>
      <c r="D16" s="14">
        <f>SUM(D12:D15)</f>
        <v>56167900</v>
      </c>
      <c r="E16" s="14">
        <f>SUM(E12:E15)</f>
        <v>67497297.44</v>
      </c>
      <c r="F16" s="15"/>
      <c r="G16" s="7"/>
    </row>
    <row r="17" spans="1:8" s="17" customFormat="1" ht="14.25">
      <c r="A17" s="10">
        <v>5</v>
      </c>
      <c r="B17" s="11" t="s">
        <v>13</v>
      </c>
      <c r="C17" s="12">
        <v>32882000</v>
      </c>
      <c r="D17" s="12">
        <v>34694700</v>
      </c>
      <c r="E17" s="12">
        <v>31539950.77</v>
      </c>
      <c r="F17" s="16"/>
      <c r="G17" s="7"/>
      <c r="H17" s="2"/>
    </row>
    <row r="18" spans="1:7" ht="14.25">
      <c r="A18" s="10">
        <v>6</v>
      </c>
      <c r="B18" s="11" t="s">
        <v>14</v>
      </c>
      <c r="C18" s="12">
        <v>27050000</v>
      </c>
      <c r="D18" s="12">
        <v>43856900</v>
      </c>
      <c r="E18" s="12">
        <v>43091941.82</v>
      </c>
      <c r="F18" s="16"/>
      <c r="G18" s="7"/>
    </row>
    <row r="19" spans="1:7" ht="15">
      <c r="A19" s="10"/>
      <c r="B19" s="13" t="s">
        <v>15</v>
      </c>
      <c r="C19" s="14">
        <f>SUM(C17:C18)</f>
        <v>59932000</v>
      </c>
      <c r="D19" s="14">
        <f>SUM(D17:D18)</f>
        <v>78551600</v>
      </c>
      <c r="E19" s="14">
        <f>SUM(E17:E18)</f>
        <v>74631892.59</v>
      </c>
      <c r="F19" s="18"/>
      <c r="G19" s="7"/>
    </row>
    <row r="20" spans="1:7" ht="14.25">
      <c r="A20" s="10">
        <v>8</v>
      </c>
      <c r="B20" s="11" t="s">
        <v>16</v>
      </c>
      <c r="C20" s="12"/>
      <c r="D20" s="12"/>
      <c r="E20" s="12"/>
      <c r="F20" s="16"/>
      <c r="G20" s="7"/>
    </row>
    <row r="21" spans="1:7" ht="14.25">
      <c r="A21" s="10"/>
      <c r="B21" s="11" t="s">
        <v>17</v>
      </c>
      <c r="C21" s="12">
        <v>6044000</v>
      </c>
      <c r="D21" s="12">
        <v>6044000</v>
      </c>
      <c r="E21" s="12">
        <v>6044000</v>
      </c>
      <c r="F21" s="16"/>
      <c r="G21" s="7"/>
    </row>
    <row r="22" spans="1:7" ht="14.25">
      <c r="A22" s="10"/>
      <c r="B22" s="11" t="s">
        <v>82</v>
      </c>
      <c r="C22" s="12">
        <v>26044000</v>
      </c>
      <c r="D22" s="12">
        <v>28427700</v>
      </c>
      <c r="E22" s="12">
        <v>104184419.13</v>
      </c>
      <c r="F22" s="19"/>
      <c r="G22" s="7"/>
    </row>
    <row r="23" spans="1:7" ht="15">
      <c r="A23" s="10"/>
      <c r="B23" s="13" t="s">
        <v>18</v>
      </c>
      <c r="C23" s="14">
        <f>SUM(C21:C22)</f>
        <v>32088000</v>
      </c>
      <c r="D23" s="14">
        <f>SUM(D21:D22)</f>
        <v>34471700</v>
      </c>
      <c r="E23" s="14">
        <f>SUM(E21:E22)</f>
        <v>110228419.13</v>
      </c>
      <c r="F23" s="16"/>
      <c r="G23" s="7"/>
    </row>
    <row r="24" spans="1:7" ht="15">
      <c r="A24" s="20"/>
      <c r="B24" s="21"/>
      <c r="C24" s="22"/>
      <c r="D24" s="22"/>
      <c r="E24" s="22"/>
      <c r="F24" s="23"/>
      <c r="G24" s="7"/>
    </row>
    <row r="25" spans="1:7" ht="15">
      <c r="A25" s="20"/>
      <c r="B25" s="21"/>
      <c r="C25" s="22"/>
      <c r="D25" s="22"/>
      <c r="E25" s="22"/>
      <c r="F25" s="23"/>
      <c r="G25" s="7"/>
    </row>
    <row r="26" ht="14.25">
      <c r="B26" s="7"/>
    </row>
    <row r="27" spans="1:5" ht="16.5">
      <c r="A27" s="24" t="s">
        <v>19</v>
      </c>
      <c r="B27" s="25" t="s">
        <v>20</v>
      </c>
      <c r="C27" s="26"/>
      <c r="D27" s="26"/>
      <c r="E27" s="27"/>
    </row>
    <row r="28" spans="1:6" ht="16.5">
      <c r="A28" s="27"/>
      <c r="B28" s="25" t="s">
        <v>21</v>
      </c>
      <c r="C28" s="26"/>
      <c r="D28" s="26"/>
      <c r="E28" s="27"/>
      <c r="F28" s="7"/>
    </row>
    <row r="30" spans="2:7" ht="14.25">
      <c r="B30" s="7" t="s">
        <v>167</v>
      </c>
      <c r="C30" s="7"/>
      <c r="D30" s="7"/>
      <c r="E30" s="7"/>
      <c r="F30" s="7"/>
      <c r="G30" s="7"/>
    </row>
    <row r="31" spans="2:7" ht="15">
      <c r="B31" s="28" t="s">
        <v>22</v>
      </c>
      <c r="C31" s="28" t="s">
        <v>23</v>
      </c>
      <c r="D31" s="29" t="s">
        <v>24</v>
      </c>
      <c r="E31" s="29" t="s">
        <v>25</v>
      </c>
      <c r="F31" s="29" t="s">
        <v>26</v>
      </c>
      <c r="G31" s="7"/>
    </row>
    <row r="32" spans="1:7" ht="14.25">
      <c r="A32" s="114" t="s">
        <v>131</v>
      </c>
      <c r="B32" s="115"/>
      <c r="C32" s="30" t="s">
        <v>90</v>
      </c>
      <c r="D32" s="31">
        <v>125766</v>
      </c>
      <c r="E32" s="31">
        <v>125766</v>
      </c>
      <c r="F32" s="31">
        <v>0</v>
      </c>
      <c r="G32" s="7"/>
    </row>
    <row r="33" spans="1:7" ht="14.25">
      <c r="A33" s="114" t="s">
        <v>160</v>
      </c>
      <c r="B33" s="115"/>
      <c r="C33" s="30" t="s">
        <v>161</v>
      </c>
      <c r="D33" s="31">
        <v>44000</v>
      </c>
      <c r="E33" s="31">
        <v>44000</v>
      </c>
      <c r="F33" s="31">
        <v>0</v>
      </c>
      <c r="G33" s="7"/>
    </row>
    <row r="34" spans="1:7" ht="14.25">
      <c r="A34" s="114" t="s">
        <v>112</v>
      </c>
      <c r="B34" s="115"/>
      <c r="C34" s="30" t="s">
        <v>113</v>
      </c>
      <c r="D34" s="31">
        <v>99000</v>
      </c>
      <c r="E34" s="31">
        <v>99000</v>
      </c>
      <c r="F34" s="31">
        <v>0</v>
      </c>
      <c r="G34" s="7"/>
    </row>
    <row r="35" spans="1:7" ht="14.25">
      <c r="A35" s="114" t="s">
        <v>108</v>
      </c>
      <c r="B35" s="115"/>
      <c r="C35" s="30" t="s">
        <v>92</v>
      </c>
      <c r="D35" s="31">
        <v>20000</v>
      </c>
      <c r="E35" s="31">
        <v>20000</v>
      </c>
      <c r="F35" s="31">
        <v>0</v>
      </c>
      <c r="G35" s="7"/>
    </row>
    <row r="36" spans="1:7" ht="14.25">
      <c r="A36" s="114" t="s">
        <v>156</v>
      </c>
      <c r="B36" s="115"/>
      <c r="C36" s="30" t="s">
        <v>158</v>
      </c>
      <c r="D36" s="31">
        <v>13507939.69</v>
      </c>
      <c r="E36" s="31">
        <v>13507939.69</v>
      </c>
      <c r="F36" s="31">
        <v>0</v>
      </c>
      <c r="G36" s="7"/>
    </row>
    <row r="37" spans="1:7" ht="14.25">
      <c r="A37" s="114" t="s">
        <v>159</v>
      </c>
      <c r="B37" s="115"/>
      <c r="C37" s="30" t="s">
        <v>157</v>
      </c>
      <c r="D37" s="31">
        <v>496440</v>
      </c>
      <c r="E37" s="31">
        <v>496440</v>
      </c>
      <c r="F37" s="31">
        <v>0</v>
      </c>
      <c r="G37" s="7"/>
    </row>
    <row r="38" spans="1:7" ht="14.25">
      <c r="A38" s="108" t="s">
        <v>132</v>
      </c>
      <c r="B38" s="108"/>
      <c r="C38" s="117" t="s">
        <v>162</v>
      </c>
      <c r="D38" s="106">
        <v>80000</v>
      </c>
      <c r="E38" s="106">
        <v>80000</v>
      </c>
      <c r="F38" s="106">
        <v>0</v>
      </c>
      <c r="G38" s="7"/>
    </row>
    <row r="39" spans="1:7" ht="7.5" customHeight="1">
      <c r="A39" s="109"/>
      <c r="B39" s="109"/>
      <c r="C39" s="118"/>
      <c r="D39" s="107"/>
      <c r="E39" s="107"/>
      <c r="F39" s="107"/>
      <c r="G39" s="7"/>
    </row>
    <row r="40" spans="1:7" ht="14.25">
      <c r="A40" s="91"/>
      <c r="B40" s="91"/>
      <c r="C40" s="91"/>
      <c r="D40" s="91"/>
      <c r="E40" s="91"/>
      <c r="F40" s="32"/>
      <c r="G40" s="7"/>
    </row>
    <row r="41" spans="1:7" ht="14.25">
      <c r="A41" s="33"/>
      <c r="B41" s="33"/>
      <c r="C41" s="34"/>
      <c r="D41" s="32"/>
      <c r="E41" s="32"/>
      <c r="F41" s="32"/>
      <c r="G41" s="7"/>
    </row>
    <row r="42" spans="1:6" ht="14.25">
      <c r="A42" s="35"/>
      <c r="B42" s="36" t="s">
        <v>27</v>
      </c>
      <c r="C42" s="36"/>
      <c r="D42" s="36"/>
      <c r="E42" s="36"/>
      <c r="F42" s="36"/>
    </row>
    <row r="43" spans="1:6" ht="16.5">
      <c r="A43" s="37" t="s">
        <v>28</v>
      </c>
      <c r="B43" s="38" t="s">
        <v>29</v>
      </c>
      <c r="C43" s="35"/>
      <c r="D43" s="35"/>
      <c r="E43" s="35"/>
      <c r="F43" s="35"/>
    </row>
    <row r="44" spans="1:6" ht="12.75">
      <c r="A44" s="35"/>
      <c r="B44" s="35"/>
      <c r="C44" s="35"/>
      <c r="D44" s="35"/>
      <c r="E44" s="35"/>
      <c r="F44" s="35"/>
    </row>
    <row r="45" spans="1:6" ht="15">
      <c r="A45" s="35"/>
      <c r="B45" s="13" t="s">
        <v>30</v>
      </c>
      <c r="C45" s="85" t="s">
        <v>31</v>
      </c>
      <c r="D45" s="7"/>
      <c r="E45" s="7"/>
      <c r="F45" s="7"/>
    </row>
    <row r="46" spans="1:6" ht="15">
      <c r="A46" s="35"/>
      <c r="B46" s="11" t="s">
        <v>149</v>
      </c>
      <c r="C46" s="14">
        <v>222359.75</v>
      </c>
      <c r="D46" s="7"/>
      <c r="E46" s="7"/>
      <c r="F46" s="7"/>
    </row>
    <row r="47" spans="1:6" ht="14.25">
      <c r="A47" s="35"/>
      <c r="B47" s="11" t="s">
        <v>150</v>
      </c>
      <c r="C47" s="12">
        <v>226305</v>
      </c>
      <c r="D47" s="7"/>
      <c r="E47" s="7"/>
      <c r="F47" s="7"/>
    </row>
    <row r="48" spans="1:6" ht="14.25">
      <c r="A48" s="35"/>
      <c r="B48" s="11" t="s">
        <v>88</v>
      </c>
      <c r="C48" s="12">
        <v>11500</v>
      </c>
      <c r="D48" s="7"/>
      <c r="E48" s="7"/>
      <c r="F48" s="7"/>
    </row>
    <row r="49" spans="1:6" ht="14.25">
      <c r="A49" s="35"/>
      <c r="B49" s="11" t="s">
        <v>89</v>
      </c>
      <c r="C49" s="12">
        <f>C46+C47+C48-C50</f>
        <v>179138.07</v>
      </c>
      <c r="D49" s="7"/>
      <c r="E49" s="7"/>
      <c r="F49" s="7"/>
    </row>
    <row r="50" spans="1:6" ht="15">
      <c r="A50" s="35"/>
      <c r="B50" s="13" t="s">
        <v>151</v>
      </c>
      <c r="C50" s="14">
        <v>281026.68</v>
      </c>
      <c r="D50" s="28"/>
      <c r="E50" s="7"/>
      <c r="F50" s="7"/>
    </row>
    <row r="51" spans="1:6" ht="15">
      <c r="A51" s="35"/>
      <c r="B51" s="21"/>
      <c r="C51" s="22"/>
      <c r="D51" s="28"/>
      <c r="E51" s="7"/>
      <c r="F51" s="7"/>
    </row>
    <row r="52" spans="1:6" ht="14.25">
      <c r="A52" s="35"/>
      <c r="B52" s="7" t="s">
        <v>172</v>
      </c>
      <c r="C52" s="7"/>
      <c r="D52" s="7"/>
      <c r="E52" s="7"/>
      <c r="F52" s="7"/>
    </row>
    <row r="53" spans="1:6" ht="14.25">
      <c r="A53" s="35"/>
      <c r="B53" s="7" t="s">
        <v>32</v>
      </c>
      <c r="C53" s="7"/>
      <c r="D53" s="7"/>
      <c r="E53" s="7"/>
      <c r="F53" s="7"/>
    </row>
    <row r="54" spans="1:6" ht="14.25">
      <c r="A54" s="35"/>
      <c r="B54" s="7"/>
      <c r="C54" s="7"/>
      <c r="D54" s="7"/>
      <c r="E54" s="7"/>
      <c r="F54" s="7"/>
    </row>
    <row r="55" spans="1:6" ht="14.25">
      <c r="A55" s="35"/>
      <c r="B55" s="7"/>
      <c r="C55" s="7"/>
      <c r="D55" s="7"/>
      <c r="E55" s="7"/>
      <c r="F55" s="7"/>
    </row>
    <row r="56" spans="1:6" ht="16.5">
      <c r="A56" s="37" t="s">
        <v>33</v>
      </c>
      <c r="B56" s="38" t="s">
        <v>34</v>
      </c>
      <c r="C56" s="35"/>
      <c r="D56" s="35"/>
      <c r="E56" s="35"/>
      <c r="F56" s="35"/>
    </row>
    <row r="57" spans="1:6" ht="16.5">
      <c r="A57" s="37"/>
      <c r="B57" s="38"/>
      <c r="C57" s="35"/>
      <c r="D57" s="35"/>
      <c r="E57" s="35"/>
      <c r="F57" s="35"/>
    </row>
    <row r="58" spans="1:6" ht="14.25">
      <c r="A58" s="35"/>
      <c r="B58" s="7" t="s">
        <v>35</v>
      </c>
      <c r="C58" s="7"/>
      <c r="D58" s="7"/>
      <c r="E58" s="7"/>
      <c r="F58" s="7"/>
    </row>
    <row r="59" spans="1:6" ht="14.25">
      <c r="A59" s="35"/>
      <c r="B59" s="7" t="s">
        <v>36</v>
      </c>
      <c r="C59" s="7"/>
      <c r="D59" s="7"/>
      <c r="E59" s="7"/>
      <c r="F59" s="7"/>
    </row>
    <row r="60" spans="1:6" ht="14.25">
      <c r="A60" s="35"/>
      <c r="B60" s="7" t="s">
        <v>37</v>
      </c>
      <c r="C60" s="7"/>
      <c r="D60" s="7"/>
      <c r="E60" s="7"/>
      <c r="F60" s="7"/>
    </row>
    <row r="61" spans="1:6" ht="14.25">
      <c r="A61" s="35"/>
      <c r="B61" s="7"/>
      <c r="C61" s="7"/>
      <c r="D61" s="7"/>
      <c r="E61" s="7"/>
      <c r="F61" s="7"/>
    </row>
    <row r="62" spans="1:6" ht="14.25">
      <c r="A62" s="35"/>
      <c r="B62" s="7" t="s">
        <v>120</v>
      </c>
      <c r="C62" s="39">
        <v>3275000</v>
      </c>
      <c r="D62" s="7"/>
      <c r="E62" s="7"/>
      <c r="F62" s="7"/>
    </row>
    <row r="63" spans="1:6" ht="14.25">
      <c r="A63" s="35"/>
      <c r="B63" s="7" t="s">
        <v>168</v>
      </c>
      <c r="C63" s="39">
        <v>700000</v>
      </c>
      <c r="D63" s="93" t="s">
        <v>169</v>
      </c>
      <c r="E63" s="7"/>
      <c r="F63" s="7"/>
    </row>
    <row r="64" spans="1:6" ht="14.25">
      <c r="A64" s="35"/>
      <c r="B64" s="7" t="s">
        <v>121</v>
      </c>
      <c r="C64" s="40">
        <v>931000</v>
      </c>
      <c r="D64" s="41"/>
      <c r="E64" s="36"/>
      <c r="F64" s="36"/>
    </row>
    <row r="65" spans="1:6" ht="14.25">
      <c r="A65" s="35"/>
      <c r="B65" s="7" t="s">
        <v>170</v>
      </c>
      <c r="C65" s="40">
        <v>3000000</v>
      </c>
      <c r="D65" s="97" t="s">
        <v>171</v>
      </c>
      <c r="E65" s="36"/>
      <c r="F65" s="36"/>
    </row>
    <row r="66" spans="1:6" ht="14.25">
      <c r="A66" s="35"/>
      <c r="B66" s="92" t="s">
        <v>203</v>
      </c>
      <c r="C66" s="40"/>
      <c r="D66" s="41"/>
      <c r="E66" s="36"/>
      <c r="F66" s="36"/>
    </row>
    <row r="67" spans="1:6" ht="14.25">
      <c r="A67" s="35"/>
      <c r="B67" s="93" t="s">
        <v>163</v>
      </c>
      <c r="C67" s="40">
        <v>60000</v>
      </c>
      <c r="D67" s="96" t="s">
        <v>164</v>
      </c>
      <c r="E67" s="36"/>
      <c r="F67" s="36"/>
    </row>
    <row r="68" spans="1:6" ht="14.25">
      <c r="A68" s="35"/>
      <c r="B68" s="110" t="s">
        <v>165</v>
      </c>
      <c r="C68" s="112">
        <v>39000</v>
      </c>
      <c r="D68" s="113" t="s">
        <v>166</v>
      </c>
      <c r="E68" s="36"/>
      <c r="F68" s="36"/>
    </row>
    <row r="69" spans="1:6" ht="12.75">
      <c r="A69" s="35"/>
      <c r="B69" s="111"/>
      <c r="C69" s="112"/>
      <c r="D69" s="113"/>
      <c r="E69" s="35"/>
      <c r="F69" s="35"/>
    </row>
    <row r="70" spans="1:6" ht="14.25">
      <c r="A70" s="35"/>
      <c r="B70" s="94"/>
      <c r="C70" s="95"/>
      <c r="D70" s="97"/>
      <c r="E70" s="35"/>
      <c r="F70" s="35"/>
    </row>
    <row r="71" spans="1:6" ht="16.5">
      <c r="A71" s="37" t="s">
        <v>38</v>
      </c>
      <c r="B71" s="38" t="s">
        <v>39</v>
      </c>
      <c r="C71" s="36"/>
      <c r="D71" s="36"/>
      <c r="E71" s="35"/>
      <c r="F71" s="35"/>
    </row>
    <row r="72" spans="1:6" ht="17.25" customHeight="1">
      <c r="A72" s="35"/>
      <c r="B72" s="35"/>
      <c r="C72" s="35"/>
      <c r="D72" s="35"/>
      <c r="E72" s="35"/>
      <c r="F72" s="35"/>
    </row>
    <row r="73" spans="1:6" ht="14.25">
      <c r="A73" s="35"/>
      <c r="B73" s="7" t="s">
        <v>40</v>
      </c>
      <c r="C73" s="7"/>
      <c r="D73" s="7"/>
      <c r="E73" s="36"/>
      <c r="F73" s="36"/>
    </row>
    <row r="74" spans="1:6" ht="14.25">
      <c r="A74" s="35"/>
      <c r="B74" s="11" t="s">
        <v>41</v>
      </c>
      <c r="C74" s="10" t="s">
        <v>106</v>
      </c>
      <c r="D74" s="10" t="s">
        <v>107</v>
      </c>
      <c r="E74" s="36"/>
      <c r="F74" s="36"/>
    </row>
    <row r="75" spans="1:6" ht="14.25">
      <c r="A75" s="35"/>
      <c r="B75" s="11" t="s">
        <v>119</v>
      </c>
      <c r="C75" s="12">
        <v>0</v>
      </c>
      <c r="D75" s="12">
        <v>1197800.27</v>
      </c>
      <c r="E75" s="35"/>
      <c r="F75" s="35"/>
    </row>
    <row r="76" spans="1:6" ht="14.25">
      <c r="A76" s="35"/>
      <c r="B76" s="11" t="s">
        <v>42</v>
      </c>
      <c r="C76" s="12">
        <v>13486</v>
      </c>
      <c r="D76" s="12">
        <v>1529065.56</v>
      </c>
      <c r="E76" s="35"/>
      <c r="F76" s="35"/>
    </row>
    <row r="77" spans="1:6" ht="14.25">
      <c r="A77" s="35"/>
      <c r="B77" s="11" t="s">
        <v>43</v>
      </c>
      <c r="C77" s="12">
        <v>12700</v>
      </c>
      <c r="D77" s="12">
        <v>565239.56</v>
      </c>
      <c r="E77" s="35"/>
      <c r="F77" s="35"/>
    </row>
    <row r="78" spans="1:6" ht="12.75">
      <c r="A78" s="35"/>
      <c r="B78" s="17"/>
      <c r="C78" s="42"/>
      <c r="D78" s="42"/>
      <c r="E78" s="35"/>
      <c r="F78" s="35"/>
    </row>
    <row r="79" spans="1:6" ht="16.5">
      <c r="A79" s="37" t="s">
        <v>44</v>
      </c>
      <c r="B79" s="38" t="s">
        <v>83</v>
      </c>
      <c r="C79" s="43"/>
      <c r="D79" s="43"/>
      <c r="E79" s="35"/>
      <c r="F79" s="35"/>
    </row>
    <row r="80" spans="1:6" ht="12.75">
      <c r="A80" s="35"/>
      <c r="B80" s="35"/>
      <c r="C80" s="35"/>
      <c r="D80" s="35"/>
      <c r="E80" s="35"/>
      <c r="F80" s="35"/>
    </row>
    <row r="81" spans="1:6" ht="15">
      <c r="A81" s="35"/>
      <c r="B81" s="44" t="s">
        <v>45</v>
      </c>
      <c r="C81" s="86" t="s">
        <v>46</v>
      </c>
      <c r="D81" s="35"/>
      <c r="E81" s="35"/>
      <c r="F81" s="35"/>
    </row>
    <row r="82" spans="1:6" ht="14.25">
      <c r="A82" s="35"/>
      <c r="B82" s="45" t="s">
        <v>114</v>
      </c>
      <c r="C82" s="46">
        <v>10000</v>
      </c>
      <c r="D82" s="35" t="s">
        <v>31</v>
      </c>
      <c r="E82" s="35"/>
      <c r="F82" s="35"/>
    </row>
    <row r="83" spans="1:6" ht="14.25">
      <c r="A83" s="35"/>
      <c r="B83" s="45" t="s">
        <v>115</v>
      </c>
      <c r="C83" s="46">
        <v>10000</v>
      </c>
      <c r="D83" s="35" t="s">
        <v>31</v>
      </c>
      <c r="E83" s="35"/>
      <c r="F83" s="35"/>
    </row>
    <row r="84" spans="1:6" ht="14.25">
      <c r="A84" s="35"/>
      <c r="B84" s="45" t="s">
        <v>47</v>
      </c>
      <c r="C84" s="46">
        <v>2000</v>
      </c>
      <c r="D84" s="35" t="s">
        <v>31</v>
      </c>
      <c r="E84" s="35"/>
      <c r="F84" s="35"/>
    </row>
    <row r="85" spans="1:6" ht="14.25">
      <c r="A85" s="35"/>
      <c r="B85" s="45" t="s">
        <v>48</v>
      </c>
      <c r="C85" s="46">
        <v>3500</v>
      </c>
      <c r="D85" s="35" t="s">
        <v>31</v>
      </c>
      <c r="E85" s="35"/>
      <c r="F85" s="35"/>
    </row>
    <row r="86" spans="1:6" ht="14.25">
      <c r="A86" s="35"/>
      <c r="B86" s="45" t="s">
        <v>49</v>
      </c>
      <c r="C86" s="46">
        <v>300000</v>
      </c>
      <c r="D86" s="35" t="s">
        <v>31</v>
      </c>
      <c r="E86" s="35"/>
      <c r="F86" s="35"/>
    </row>
    <row r="87" spans="1:6" ht="14.25">
      <c r="A87" s="35"/>
      <c r="B87" s="45" t="s">
        <v>125</v>
      </c>
      <c r="C87" s="46">
        <v>95000</v>
      </c>
      <c r="D87" s="35" t="s">
        <v>31</v>
      </c>
      <c r="E87" s="35"/>
      <c r="F87" s="35"/>
    </row>
    <row r="88" spans="1:6" ht="14.25">
      <c r="A88" s="35"/>
      <c r="B88" s="45" t="s">
        <v>50</v>
      </c>
      <c r="C88" s="46">
        <v>5000</v>
      </c>
      <c r="D88" s="35" t="s">
        <v>31</v>
      </c>
      <c r="E88" s="35"/>
      <c r="F88" s="35"/>
    </row>
    <row r="89" spans="1:6" ht="14.25">
      <c r="A89" s="35"/>
      <c r="B89" s="45" t="s">
        <v>128</v>
      </c>
      <c r="C89" s="46">
        <v>50000</v>
      </c>
      <c r="D89" s="35" t="s">
        <v>31</v>
      </c>
      <c r="E89" s="35"/>
      <c r="F89" s="35"/>
    </row>
    <row r="90" spans="1:6" ht="14.25">
      <c r="A90" s="35"/>
      <c r="B90" s="45" t="s">
        <v>116</v>
      </c>
      <c r="C90" s="46">
        <v>40000</v>
      </c>
      <c r="D90" s="35" t="s">
        <v>31</v>
      </c>
      <c r="E90" s="35"/>
      <c r="F90" s="35"/>
    </row>
    <row r="91" spans="1:6" ht="14.25">
      <c r="A91" s="35"/>
      <c r="B91" s="45" t="s">
        <v>117</v>
      </c>
      <c r="C91" s="46">
        <v>25000</v>
      </c>
      <c r="D91" s="35" t="s">
        <v>31</v>
      </c>
      <c r="E91" s="35"/>
      <c r="F91" s="35"/>
    </row>
    <row r="92" spans="1:6" ht="14.25">
      <c r="A92" s="35"/>
      <c r="B92" s="45" t="s">
        <v>130</v>
      </c>
      <c r="C92" s="46">
        <v>30000</v>
      </c>
      <c r="D92" s="35" t="s">
        <v>31</v>
      </c>
      <c r="E92" s="35"/>
      <c r="F92" s="35"/>
    </row>
    <row r="93" spans="1:6" ht="14.25">
      <c r="A93" s="35"/>
      <c r="B93" s="45" t="s">
        <v>118</v>
      </c>
      <c r="C93" s="46">
        <v>82000</v>
      </c>
      <c r="D93" s="35" t="s">
        <v>31</v>
      </c>
      <c r="E93" s="35"/>
      <c r="F93" s="35"/>
    </row>
    <row r="94" spans="1:6" ht="14.25">
      <c r="A94" s="35"/>
      <c r="B94" s="45" t="s">
        <v>122</v>
      </c>
      <c r="C94" s="46">
        <v>25000</v>
      </c>
      <c r="D94" s="35" t="s">
        <v>31</v>
      </c>
      <c r="E94" s="35"/>
      <c r="F94" s="35"/>
    </row>
    <row r="95" spans="1:6" ht="14.25">
      <c r="A95" s="35"/>
      <c r="B95" s="45" t="s">
        <v>177</v>
      </c>
      <c r="C95" s="46">
        <v>56000</v>
      </c>
      <c r="D95" s="35" t="s">
        <v>31</v>
      </c>
      <c r="E95" s="35"/>
      <c r="F95" s="35"/>
    </row>
    <row r="96" spans="1:6" ht="14.25">
      <c r="A96" s="35"/>
      <c r="B96" s="45" t="s">
        <v>126</v>
      </c>
      <c r="C96" s="46">
        <v>11000</v>
      </c>
      <c r="D96" s="35" t="s">
        <v>197</v>
      </c>
      <c r="E96" s="35"/>
      <c r="F96" s="35"/>
    </row>
    <row r="97" spans="1:6" ht="14.25">
      <c r="A97" s="35"/>
      <c r="B97" s="45" t="s">
        <v>127</v>
      </c>
      <c r="C97" s="46">
        <v>30000</v>
      </c>
      <c r="D97" s="35" t="s">
        <v>31</v>
      </c>
      <c r="E97" s="35"/>
      <c r="F97" s="35"/>
    </row>
    <row r="98" spans="1:6" ht="14.25">
      <c r="A98" s="35"/>
      <c r="B98" s="45" t="s">
        <v>129</v>
      </c>
      <c r="C98" s="46">
        <v>25000</v>
      </c>
      <c r="D98" s="35" t="s">
        <v>31</v>
      </c>
      <c r="E98" s="35"/>
      <c r="F98" s="35"/>
    </row>
    <row r="99" spans="1:6" ht="14.25">
      <c r="A99" s="35"/>
      <c r="B99" s="45" t="s">
        <v>105</v>
      </c>
      <c r="C99" s="46">
        <v>15000</v>
      </c>
      <c r="D99" s="35" t="s">
        <v>31</v>
      </c>
      <c r="E99" s="35"/>
      <c r="F99" s="35"/>
    </row>
    <row r="100" spans="1:6" ht="14.25">
      <c r="A100" s="35"/>
      <c r="B100" s="45" t="s">
        <v>175</v>
      </c>
      <c r="C100" s="46">
        <v>150000</v>
      </c>
      <c r="D100" s="35" t="s">
        <v>31</v>
      </c>
      <c r="E100" s="35"/>
      <c r="F100" s="35"/>
    </row>
    <row r="101" spans="1:6" ht="14.25">
      <c r="A101" s="35"/>
      <c r="B101" s="45" t="s">
        <v>176</v>
      </c>
      <c r="C101" s="46">
        <v>7500</v>
      </c>
      <c r="D101" s="35" t="s">
        <v>31</v>
      </c>
      <c r="E101" s="35"/>
      <c r="F101" s="35"/>
    </row>
    <row r="102" spans="1:6" ht="15">
      <c r="A102" s="35"/>
      <c r="B102" s="44" t="s">
        <v>51</v>
      </c>
      <c r="C102" s="47">
        <f>SUM(C82:C101)</f>
        <v>972000</v>
      </c>
      <c r="D102" s="35" t="s">
        <v>31</v>
      </c>
      <c r="E102" s="35"/>
      <c r="F102" s="35"/>
    </row>
    <row r="103" spans="1:6" ht="12.75">
      <c r="A103" s="35"/>
      <c r="B103" s="87" t="s">
        <v>178</v>
      </c>
      <c r="C103" s="105">
        <v>67400</v>
      </c>
      <c r="D103" s="87" t="s">
        <v>31</v>
      </c>
      <c r="E103" s="35"/>
      <c r="F103" s="35"/>
    </row>
    <row r="104" spans="1:6" ht="14.25">
      <c r="A104" s="35"/>
      <c r="B104" s="35"/>
      <c r="C104" s="48"/>
      <c r="D104" s="35"/>
      <c r="E104" s="36"/>
      <c r="F104" s="36"/>
    </row>
    <row r="105" spans="1:7" ht="16.5">
      <c r="A105" s="37" t="s">
        <v>52</v>
      </c>
      <c r="B105" s="49" t="s">
        <v>53</v>
      </c>
      <c r="C105" s="35"/>
      <c r="D105" s="35"/>
      <c r="E105" s="35"/>
      <c r="F105" s="36"/>
      <c r="G105" s="7"/>
    </row>
    <row r="106" spans="1:7" ht="16.5">
      <c r="A106" s="37"/>
      <c r="B106" s="50"/>
      <c r="C106" s="7"/>
      <c r="D106" s="7"/>
      <c r="E106" s="7"/>
      <c r="F106" s="7"/>
      <c r="G106" s="7"/>
    </row>
    <row r="107" spans="1:7" ht="14.25">
      <c r="A107" s="35"/>
      <c r="B107" s="51" t="s">
        <v>152</v>
      </c>
      <c r="C107" s="7"/>
      <c r="D107" s="7"/>
      <c r="E107" s="7"/>
      <c r="F107" s="7"/>
      <c r="G107" s="7"/>
    </row>
    <row r="108" spans="1:7" ht="14.25">
      <c r="A108" s="35"/>
      <c r="B108" s="7"/>
      <c r="C108" s="7"/>
      <c r="D108" s="7"/>
      <c r="E108" s="7"/>
      <c r="F108" s="7"/>
      <c r="G108" s="7"/>
    </row>
    <row r="109" spans="1:7" ht="14.25">
      <c r="A109" s="35"/>
      <c r="B109" s="7" t="s">
        <v>66</v>
      </c>
      <c r="C109" s="7"/>
      <c r="D109" s="98" t="s">
        <v>179</v>
      </c>
      <c r="E109" s="52">
        <v>0</v>
      </c>
      <c r="F109" s="52" t="s">
        <v>31</v>
      </c>
      <c r="G109" s="7"/>
    </row>
    <row r="110" spans="1:7" ht="14.25">
      <c r="A110" s="35"/>
      <c r="B110" s="7" t="s">
        <v>181</v>
      </c>
      <c r="C110" s="7"/>
      <c r="D110" s="98" t="s">
        <v>180</v>
      </c>
      <c r="E110" s="52">
        <v>31955609.58</v>
      </c>
      <c r="F110" s="52" t="s">
        <v>31</v>
      </c>
      <c r="G110" s="7"/>
    </row>
    <row r="111" spans="1:7" ht="14.25">
      <c r="A111" s="35"/>
      <c r="B111" s="7" t="s">
        <v>104</v>
      </c>
      <c r="C111" s="7"/>
      <c r="D111" s="7"/>
      <c r="E111" s="52">
        <v>281026.68</v>
      </c>
      <c r="F111" s="52" t="s">
        <v>31</v>
      </c>
      <c r="G111" s="7"/>
    </row>
    <row r="112" spans="1:7" ht="14.25">
      <c r="A112" s="53"/>
      <c r="B112" s="8" t="s">
        <v>54</v>
      </c>
      <c r="C112" s="8"/>
      <c r="D112" s="54"/>
      <c r="E112" s="52">
        <v>324202.82</v>
      </c>
      <c r="F112" s="52" t="s">
        <v>31</v>
      </c>
      <c r="G112" s="7"/>
    </row>
    <row r="113" spans="1:7" ht="14.25">
      <c r="A113" s="53"/>
      <c r="B113" s="8" t="s">
        <v>101</v>
      </c>
      <c r="C113" s="8"/>
      <c r="D113" s="54"/>
      <c r="E113" s="52">
        <v>9.48</v>
      </c>
      <c r="F113" s="52" t="s">
        <v>31</v>
      </c>
      <c r="G113" s="7"/>
    </row>
    <row r="114" spans="1:7" ht="14.25">
      <c r="A114" s="53"/>
      <c r="B114" s="8" t="s">
        <v>102</v>
      </c>
      <c r="C114" s="8"/>
      <c r="D114" s="54"/>
      <c r="E114" s="52">
        <v>4302267.47</v>
      </c>
      <c r="F114" s="52" t="s">
        <v>31</v>
      </c>
      <c r="G114" s="7"/>
    </row>
    <row r="115" spans="1:7" ht="14.25">
      <c r="A115" s="53"/>
      <c r="B115" s="8" t="s">
        <v>103</v>
      </c>
      <c r="C115" s="8"/>
      <c r="D115" s="54"/>
      <c r="E115" s="52">
        <v>50105.79</v>
      </c>
      <c r="F115" s="52" t="s">
        <v>31</v>
      </c>
      <c r="G115" s="7"/>
    </row>
    <row r="116" spans="1:7" ht="14.25">
      <c r="A116" s="53"/>
      <c r="B116" s="8" t="s">
        <v>182</v>
      </c>
      <c r="C116" s="8"/>
      <c r="D116" s="54"/>
      <c r="E116" s="52">
        <v>12905</v>
      </c>
      <c r="F116" s="52" t="s">
        <v>31</v>
      </c>
      <c r="G116" s="7"/>
    </row>
    <row r="117" spans="1:7" ht="14.25">
      <c r="A117" s="53"/>
      <c r="B117" s="8" t="s">
        <v>183</v>
      </c>
      <c r="C117" s="8"/>
      <c r="D117" s="54"/>
      <c r="E117" s="52">
        <v>3810</v>
      </c>
      <c r="F117" s="52" t="s">
        <v>31</v>
      </c>
      <c r="G117" s="7"/>
    </row>
    <row r="118" spans="1:7" ht="15">
      <c r="A118" s="53"/>
      <c r="B118" s="28" t="s">
        <v>55</v>
      </c>
      <c r="C118" s="28"/>
      <c r="D118" s="55"/>
      <c r="E118" s="56">
        <f>SUM(E109:E117)</f>
        <v>36929936.82</v>
      </c>
      <c r="F118" s="56" t="s">
        <v>31</v>
      </c>
      <c r="G118" s="7"/>
    </row>
    <row r="119" spans="1:7" ht="15">
      <c r="A119" s="53"/>
      <c r="B119" s="28"/>
      <c r="C119" s="28"/>
      <c r="D119" s="55"/>
      <c r="E119" s="56"/>
      <c r="F119" s="56"/>
      <c r="G119" s="7"/>
    </row>
    <row r="120" spans="1:7" ht="17.25" customHeight="1">
      <c r="A120" s="53"/>
      <c r="B120" s="51" t="s">
        <v>140</v>
      </c>
      <c r="C120" s="28"/>
      <c r="D120" s="55"/>
      <c r="E120" s="56"/>
      <c r="F120" s="28"/>
      <c r="G120" s="7"/>
    </row>
    <row r="121" spans="1:7" ht="14.25">
      <c r="A121" s="53"/>
      <c r="B121" s="8" t="s">
        <v>123</v>
      </c>
      <c r="C121" s="8"/>
      <c r="D121" s="54"/>
      <c r="E121" s="88">
        <v>-1303999.4</v>
      </c>
      <c r="F121" s="8" t="s">
        <v>31</v>
      </c>
      <c r="G121" s="7"/>
    </row>
    <row r="122" spans="1:7" ht="14.25">
      <c r="A122" s="53"/>
      <c r="B122" s="8" t="s">
        <v>124</v>
      </c>
      <c r="C122" s="8"/>
      <c r="D122" s="54"/>
      <c r="E122" s="88">
        <v>-3703062.7</v>
      </c>
      <c r="F122" s="8" t="s">
        <v>31</v>
      </c>
      <c r="G122" s="7"/>
    </row>
    <row r="123" spans="1:7" ht="14.25">
      <c r="A123" s="53"/>
      <c r="B123" s="8" t="s">
        <v>184</v>
      </c>
      <c r="C123" s="8"/>
      <c r="D123" s="54"/>
      <c r="E123" s="88">
        <v>-36000000</v>
      </c>
      <c r="F123" s="8" t="s">
        <v>31</v>
      </c>
      <c r="G123" s="7"/>
    </row>
    <row r="124" spans="1:7" ht="14.25">
      <c r="A124" s="53"/>
      <c r="B124" s="8"/>
      <c r="C124" s="8"/>
      <c r="D124" s="54"/>
      <c r="E124" s="52"/>
      <c r="F124" s="8"/>
      <c r="G124" s="7"/>
    </row>
    <row r="125" spans="1:7" ht="14.25">
      <c r="A125" s="53"/>
      <c r="B125" s="8"/>
      <c r="C125" s="8"/>
      <c r="D125" s="54"/>
      <c r="E125" s="52"/>
      <c r="F125" s="8"/>
      <c r="G125" s="7"/>
    </row>
    <row r="126" spans="1:7" ht="15" customHeight="1">
      <c r="A126" s="57" t="s">
        <v>56</v>
      </c>
      <c r="B126" s="25" t="s">
        <v>109</v>
      </c>
      <c r="D126" s="54"/>
      <c r="E126" s="52"/>
      <c r="F126" s="8"/>
      <c r="G126" s="7"/>
    </row>
    <row r="127" spans="1:7" ht="14.25">
      <c r="A127" s="53"/>
      <c r="B127" s="8" t="s">
        <v>153</v>
      </c>
      <c r="C127" s="8"/>
      <c r="D127" s="54"/>
      <c r="E127" s="52">
        <v>15275</v>
      </c>
      <c r="F127" s="8" t="s">
        <v>31</v>
      </c>
      <c r="G127" s="7"/>
    </row>
    <row r="128" spans="1:7" ht="14.25">
      <c r="A128" s="53"/>
      <c r="B128" s="8"/>
      <c r="C128" s="8"/>
      <c r="D128" s="54"/>
      <c r="E128" s="52"/>
      <c r="F128" s="8"/>
      <c r="G128" s="7"/>
    </row>
    <row r="129" spans="1:7" ht="15">
      <c r="A129" s="53"/>
      <c r="B129" s="116" t="s">
        <v>133</v>
      </c>
      <c r="C129" s="116"/>
      <c r="D129" s="55"/>
      <c r="E129" s="56"/>
      <c r="F129" s="8"/>
      <c r="G129" s="7"/>
    </row>
    <row r="130" spans="1:7" ht="15">
      <c r="A130" s="53"/>
      <c r="B130" s="58" t="s">
        <v>134</v>
      </c>
      <c r="C130" s="59"/>
      <c r="D130" s="55"/>
      <c r="E130" s="52">
        <v>320000</v>
      </c>
      <c r="F130" s="8" t="s">
        <v>31</v>
      </c>
      <c r="G130" s="7"/>
    </row>
    <row r="131" spans="1:7" ht="15">
      <c r="A131" s="53"/>
      <c r="B131" s="58" t="s">
        <v>135</v>
      </c>
      <c r="C131" s="59"/>
      <c r="D131" s="99" t="s">
        <v>173</v>
      </c>
      <c r="E131" s="52">
        <v>50000</v>
      </c>
      <c r="F131" s="8" t="s">
        <v>31</v>
      </c>
      <c r="G131" s="7"/>
    </row>
    <row r="132" spans="1:7" ht="15">
      <c r="A132" s="53"/>
      <c r="B132" s="58"/>
      <c r="C132" s="59"/>
      <c r="D132" s="55"/>
      <c r="E132" s="52"/>
      <c r="F132" s="8"/>
      <c r="G132" s="7"/>
    </row>
    <row r="133" spans="1:7" ht="16.5">
      <c r="A133" s="57" t="s">
        <v>59</v>
      </c>
      <c r="B133" s="82" t="s">
        <v>137</v>
      </c>
      <c r="C133" s="59"/>
      <c r="D133" s="55"/>
      <c r="E133" s="52"/>
      <c r="F133" s="8"/>
      <c r="G133" s="7"/>
    </row>
    <row r="134" spans="1:7" ht="15">
      <c r="A134" s="53"/>
      <c r="B134" s="84" t="s">
        <v>192</v>
      </c>
      <c r="C134" s="90"/>
      <c r="D134" s="55"/>
      <c r="E134" s="83"/>
      <c r="F134" s="8"/>
      <c r="G134" s="7"/>
    </row>
    <row r="135" spans="1:7" ht="15">
      <c r="A135" s="53"/>
      <c r="B135" s="58" t="s">
        <v>198</v>
      </c>
      <c r="C135" s="59"/>
      <c r="D135" s="55"/>
      <c r="E135" s="52">
        <v>236688</v>
      </c>
      <c r="F135" s="8" t="s">
        <v>31</v>
      </c>
      <c r="G135" s="7"/>
    </row>
    <row r="136" spans="1:7" ht="15">
      <c r="A136" s="53"/>
      <c r="B136" s="58" t="s">
        <v>199</v>
      </c>
      <c r="C136" s="59"/>
      <c r="D136" s="55"/>
      <c r="E136" s="52">
        <v>193117</v>
      </c>
      <c r="F136" s="8" t="s">
        <v>31</v>
      </c>
      <c r="G136" s="7"/>
    </row>
    <row r="137" spans="1:7" ht="15">
      <c r="A137" s="53"/>
      <c r="B137" s="84" t="s">
        <v>138</v>
      </c>
      <c r="C137" s="59"/>
      <c r="D137" s="55"/>
      <c r="E137" s="52"/>
      <c r="F137" s="8"/>
      <c r="G137" s="7"/>
    </row>
    <row r="138" spans="1:7" ht="15">
      <c r="A138" s="53"/>
      <c r="B138" s="58" t="s">
        <v>191</v>
      </c>
      <c r="C138" s="59"/>
      <c r="D138" s="55"/>
      <c r="E138" s="52">
        <v>59320711.13</v>
      </c>
      <c r="F138" s="8" t="s">
        <v>31</v>
      </c>
      <c r="G138" s="7"/>
    </row>
    <row r="139" spans="1:7" ht="15">
      <c r="A139" s="53"/>
      <c r="B139" s="58" t="s">
        <v>190</v>
      </c>
      <c r="C139" s="59"/>
      <c r="D139" s="55"/>
      <c r="E139" s="52">
        <v>13507939.69</v>
      </c>
      <c r="F139" s="8" t="s">
        <v>31</v>
      </c>
      <c r="G139" s="7"/>
    </row>
    <row r="140" spans="1:7" ht="15">
      <c r="A140" s="53"/>
      <c r="B140" s="58" t="s">
        <v>194</v>
      </c>
      <c r="C140" s="59"/>
      <c r="D140" s="55"/>
      <c r="E140" s="52">
        <v>236688</v>
      </c>
      <c r="F140" s="8" t="s">
        <v>31</v>
      </c>
      <c r="G140" s="7"/>
    </row>
    <row r="141" spans="1:7" ht="15">
      <c r="A141" s="53"/>
      <c r="B141" s="58" t="s">
        <v>195</v>
      </c>
      <c r="C141" s="59"/>
      <c r="D141" s="55"/>
      <c r="E141" s="52">
        <v>193117</v>
      </c>
      <c r="F141" s="8" t="s">
        <v>31</v>
      </c>
      <c r="G141" s="7"/>
    </row>
    <row r="142" spans="1:7" ht="15">
      <c r="A142" s="53"/>
      <c r="B142" s="58" t="s">
        <v>196</v>
      </c>
      <c r="C142" s="59"/>
      <c r="D142" s="55"/>
      <c r="E142" s="52">
        <v>141374</v>
      </c>
      <c r="F142" s="8" t="s">
        <v>31</v>
      </c>
      <c r="G142" s="7"/>
    </row>
    <row r="143" spans="1:7" ht="15">
      <c r="A143" s="53"/>
      <c r="B143" s="84" t="s">
        <v>139</v>
      </c>
      <c r="C143" s="59"/>
      <c r="D143" s="55"/>
      <c r="E143" s="52"/>
      <c r="F143" s="8"/>
      <c r="G143" s="7"/>
    </row>
    <row r="144" spans="1:7" ht="15">
      <c r="A144" s="53"/>
      <c r="B144" s="58" t="s">
        <v>189</v>
      </c>
      <c r="C144" s="59"/>
      <c r="D144" s="55"/>
      <c r="E144" s="52">
        <v>797244.62</v>
      </c>
      <c r="F144" s="8" t="s">
        <v>31</v>
      </c>
      <c r="G144" s="7"/>
    </row>
    <row r="145" spans="1:7" ht="15">
      <c r="A145" s="53"/>
      <c r="B145" s="84" t="s">
        <v>193</v>
      </c>
      <c r="C145" s="59"/>
      <c r="D145" s="55"/>
      <c r="E145" s="52">
        <v>16457945.2</v>
      </c>
      <c r="F145" s="8" t="s">
        <v>31</v>
      </c>
      <c r="G145" s="7"/>
    </row>
    <row r="146" spans="1:7" ht="15">
      <c r="A146" s="53"/>
      <c r="B146" s="58" t="s">
        <v>201</v>
      </c>
      <c r="C146" s="59"/>
      <c r="D146" s="55"/>
      <c r="E146" s="52">
        <v>17293404.6</v>
      </c>
      <c r="F146" s="8" t="s">
        <v>31</v>
      </c>
      <c r="G146" s="7"/>
    </row>
    <row r="147" spans="1:7" ht="15">
      <c r="A147" s="53"/>
      <c r="B147" s="58" t="s">
        <v>202</v>
      </c>
      <c r="C147" s="59"/>
      <c r="D147" s="55"/>
      <c r="E147" s="52"/>
      <c r="F147" s="8"/>
      <c r="G147" s="7"/>
    </row>
    <row r="148" spans="1:7" ht="15.75">
      <c r="A148" s="57" t="s">
        <v>78</v>
      </c>
      <c r="B148" s="60" t="s">
        <v>136</v>
      </c>
      <c r="C148" s="59"/>
      <c r="D148" s="55"/>
      <c r="E148" s="52"/>
      <c r="G148" s="7"/>
    </row>
    <row r="149" spans="1:7" ht="15.75">
      <c r="A149" s="57"/>
      <c r="B149" s="51"/>
      <c r="C149" s="28"/>
      <c r="D149" s="55"/>
      <c r="E149" s="56"/>
      <c r="G149" s="7"/>
    </row>
    <row r="150" spans="2:7" ht="14.25">
      <c r="B150" s="2" t="s">
        <v>84</v>
      </c>
      <c r="G150" s="7"/>
    </row>
    <row r="151" spans="2:7" ht="14.25">
      <c r="B151" s="61" t="s">
        <v>67</v>
      </c>
      <c r="C151" s="62"/>
      <c r="D151" s="61" t="s">
        <v>68</v>
      </c>
      <c r="E151" s="62" t="s">
        <v>69</v>
      </c>
      <c r="F151" s="63" t="s">
        <v>70</v>
      </c>
      <c r="G151" s="7"/>
    </row>
    <row r="152" spans="2:7" ht="14.25">
      <c r="B152" s="64" t="s">
        <v>71</v>
      </c>
      <c r="C152" s="65" t="s">
        <v>72</v>
      </c>
      <c r="D152" s="64" t="s">
        <v>73</v>
      </c>
      <c r="E152" s="65" t="s">
        <v>74</v>
      </c>
      <c r="F152" s="66" t="s">
        <v>75</v>
      </c>
      <c r="G152" s="7"/>
    </row>
    <row r="153" spans="2:7" ht="15" thickBot="1">
      <c r="B153" s="67" t="s">
        <v>76</v>
      </c>
      <c r="C153" s="68"/>
      <c r="D153" s="67" t="s">
        <v>77</v>
      </c>
      <c r="E153" s="68"/>
      <c r="F153" s="69" t="s">
        <v>79</v>
      </c>
      <c r="G153" s="7"/>
    </row>
    <row r="154" spans="2:7" ht="15" thickTop="1">
      <c r="B154" s="70">
        <v>1</v>
      </c>
      <c r="C154" s="71">
        <v>2</v>
      </c>
      <c r="D154" s="71">
        <v>3</v>
      </c>
      <c r="E154" s="71">
        <v>4</v>
      </c>
      <c r="F154" s="72">
        <v>5</v>
      </c>
      <c r="G154" s="7"/>
    </row>
    <row r="155" spans="2:7" ht="15">
      <c r="B155" s="73">
        <v>52471</v>
      </c>
      <c r="C155" s="73">
        <v>581</v>
      </c>
      <c r="D155" s="73">
        <v>6044</v>
      </c>
      <c r="E155" s="73">
        <f>C155+D155</f>
        <v>6625</v>
      </c>
      <c r="F155" s="74">
        <f>(E155/B155)*100</f>
        <v>12.62602199310095</v>
      </c>
      <c r="G155" s="7"/>
    </row>
    <row r="156" spans="1:7" ht="14.25">
      <c r="A156" s="75"/>
      <c r="G156" s="7"/>
    </row>
    <row r="157" spans="1:7" ht="14.25">
      <c r="A157" s="75"/>
      <c r="B157" s="7"/>
      <c r="C157" s="7"/>
      <c r="D157" s="7"/>
      <c r="E157" s="7"/>
      <c r="F157" s="7"/>
      <c r="G157" s="7"/>
    </row>
    <row r="158" spans="1:7" ht="14.25">
      <c r="A158" s="75"/>
      <c r="B158" s="7" t="s">
        <v>174</v>
      </c>
      <c r="C158" s="7"/>
      <c r="D158" s="7"/>
      <c r="E158" s="7"/>
      <c r="F158" s="7"/>
      <c r="G158" s="7"/>
    </row>
    <row r="159" spans="1:7" ht="14.25">
      <c r="A159" s="75"/>
      <c r="B159" s="7"/>
      <c r="C159" s="7"/>
      <c r="D159" s="7"/>
      <c r="E159" s="7"/>
      <c r="F159" s="7"/>
      <c r="G159" s="7"/>
    </row>
    <row r="160" spans="1:7" ht="14.25">
      <c r="A160" s="75"/>
      <c r="B160" s="7"/>
      <c r="C160" s="7"/>
      <c r="D160" s="7"/>
      <c r="E160" s="7"/>
      <c r="F160" s="7"/>
      <c r="G160" s="7"/>
    </row>
    <row r="161" spans="1:6" ht="12.75">
      <c r="A161" s="35"/>
      <c r="B161" s="35"/>
      <c r="C161" s="35"/>
      <c r="D161" s="35"/>
      <c r="E161" s="35"/>
      <c r="F161" s="35"/>
    </row>
    <row r="162" spans="1:4" s="35" customFormat="1" ht="16.5">
      <c r="A162" s="37" t="s">
        <v>110</v>
      </c>
      <c r="B162" s="38" t="s">
        <v>97</v>
      </c>
      <c r="C162" s="38"/>
      <c r="D162" s="38"/>
    </row>
    <row r="163" spans="1:6" ht="14.25">
      <c r="A163" s="35"/>
      <c r="B163" s="7" t="s">
        <v>154</v>
      </c>
      <c r="F163" s="35"/>
    </row>
    <row r="164" spans="1:6" ht="14.25">
      <c r="A164" s="53"/>
      <c r="B164" s="7" t="s">
        <v>143</v>
      </c>
      <c r="C164" s="7"/>
      <c r="D164" s="7"/>
      <c r="E164" s="7"/>
      <c r="F164" s="36"/>
    </row>
    <row r="165" spans="1:6" ht="14.25">
      <c r="A165" s="53"/>
      <c r="B165" s="7" t="s">
        <v>96</v>
      </c>
      <c r="C165" s="7"/>
      <c r="D165" s="7"/>
      <c r="E165" s="7"/>
      <c r="F165" s="36"/>
    </row>
    <row r="166" spans="1:6" ht="14.25">
      <c r="A166" s="53"/>
      <c r="B166" s="7"/>
      <c r="C166" s="7"/>
      <c r="D166" s="7"/>
      <c r="E166" s="7"/>
      <c r="F166" s="36"/>
    </row>
    <row r="167" spans="1:6" ht="14.25">
      <c r="A167" s="35"/>
      <c r="B167" s="7"/>
      <c r="C167" s="36"/>
      <c r="D167" s="36"/>
      <c r="E167" s="36"/>
      <c r="F167" s="36"/>
    </row>
    <row r="168" spans="1:6" ht="14.25">
      <c r="A168" s="35"/>
      <c r="B168" s="7" t="s">
        <v>57</v>
      </c>
      <c r="C168" s="7"/>
      <c r="D168" s="7"/>
      <c r="E168" s="7"/>
      <c r="F168" s="36"/>
    </row>
    <row r="169" spans="1:6" ht="14.25">
      <c r="A169" s="35"/>
      <c r="B169" s="7" t="s">
        <v>144</v>
      </c>
      <c r="C169" s="7"/>
      <c r="D169" s="7"/>
      <c r="E169" s="7"/>
      <c r="F169" s="36"/>
    </row>
    <row r="170" spans="1:6" ht="14.25">
      <c r="A170" s="35"/>
      <c r="B170" s="7" t="s">
        <v>98</v>
      </c>
      <c r="C170" s="7"/>
      <c r="D170" s="7"/>
      <c r="E170" s="7"/>
      <c r="F170" s="36"/>
    </row>
    <row r="171" spans="1:6" ht="14.25">
      <c r="A171" s="35"/>
      <c r="B171" s="7" t="s">
        <v>145</v>
      </c>
      <c r="C171" s="7"/>
      <c r="D171" s="7"/>
      <c r="E171" s="7"/>
      <c r="F171" s="36"/>
    </row>
    <row r="172" spans="1:7" ht="14.25">
      <c r="A172" s="35"/>
      <c r="B172" s="7" t="s">
        <v>99</v>
      </c>
      <c r="C172" s="7"/>
      <c r="D172" s="7"/>
      <c r="E172" s="7"/>
      <c r="F172" s="36"/>
      <c r="G172" s="7"/>
    </row>
    <row r="173" spans="1:7" ht="14.25">
      <c r="A173" s="35"/>
      <c r="B173" s="7"/>
      <c r="C173" s="36"/>
      <c r="D173" s="36"/>
      <c r="E173" s="36"/>
      <c r="F173" s="36"/>
      <c r="G173" s="7"/>
    </row>
    <row r="174" spans="1:6" ht="15">
      <c r="A174" s="35"/>
      <c r="B174" s="28" t="s">
        <v>58</v>
      </c>
      <c r="C174" s="7"/>
      <c r="D174" s="7"/>
      <c r="E174" s="7"/>
      <c r="F174" s="36"/>
    </row>
    <row r="175" spans="1:7" ht="15">
      <c r="A175" s="35"/>
      <c r="B175" s="76" t="s">
        <v>80</v>
      </c>
      <c r="C175" s="77"/>
      <c r="D175" s="77"/>
      <c r="E175" s="77"/>
      <c r="F175" s="77"/>
      <c r="G175" s="7"/>
    </row>
    <row r="176" spans="1:7" ht="15">
      <c r="A176" s="78"/>
      <c r="B176" s="76" t="s">
        <v>81</v>
      </c>
      <c r="C176" s="79"/>
      <c r="D176" s="79"/>
      <c r="E176" s="79"/>
      <c r="F176" s="79"/>
      <c r="G176" s="7"/>
    </row>
    <row r="177" spans="1:7" ht="15">
      <c r="A177" s="78"/>
      <c r="B177" s="76" t="s">
        <v>86</v>
      </c>
      <c r="C177" s="79"/>
      <c r="D177" s="79"/>
      <c r="E177" s="79"/>
      <c r="F177" s="79"/>
      <c r="G177" s="7"/>
    </row>
    <row r="178" spans="1:6" ht="15">
      <c r="A178" s="78"/>
      <c r="B178" s="76"/>
      <c r="C178" s="80"/>
      <c r="D178" s="80"/>
      <c r="E178" s="80"/>
      <c r="F178" s="80"/>
    </row>
    <row r="179" spans="1:6" ht="15">
      <c r="A179" s="78"/>
      <c r="B179" s="76"/>
      <c r="C179" s="80"/>
      <c r="D179" s="80"/>
      <c r="E179" s="80"/>
      <c r="F179" s="80"/>
    </row>
    <row r="180" spans="1:6" ht="15">
      <c r="A180" s="78"/>
      <c r="B180" s="76"/>
      <c r="C180" s="80"/>
      <c r="D180" s="80"/>
      <c r="E180" s="80"/>
      <c r="F180" s="80"/>
    </row>
    <row r="181" spans="1:7" ht="15">
      <c r="A181" s="36"/>
      <c r="B181" s="76"/>
      <c r="C181" s="80"/>
      <c r="D181" s="80"/>
      <c r="E181" s="80"/>
      <c r="F181" s="80"/>
      <c r="G181" s="7"/>
    </row>
    <row r="182" spans="1:6" ht="16.5">
      <c r="A182" s="37" t="s">
        <v>141</v>
      </c>
      <c r="B182" s="38" t="s">
        <v>60</v>
      </c>
      <c r="C182" s="38"/>
      <c r="D182" s="35"/>
      <c r="E182" s="35"/>
      <c r="F182" s="35"/>
    </row>
    <row r="183" spans="1:6" ht="12.75">
      <c r="A183" s="35"/>
      <c r="B183" s="35"/>
      <c r="C183" s="35"/>
      <c r="D183" s="35"/>
      <c r="E183" s="35"/>
      <c r="F183" s="35"/>
    </row>
    <row r="184" spans="1:6" ht="14.25">
      <c r="A184" s="35"/>
      <c r="B184" s="7" t="s">
        <v>61</v>
      </c>
      <c r="C184" s="7"/>
      <c r="D184" s="7"/>
      <c r="E184" s="7"/>
      <c r="F184" s="7"/>
    </row>
    <row r="185" spans="1:6" ht="14.25">
      <c r="A185" s="35"/>
      <c r="B185" s="7" t="s">
        <v>142</v>
      </c>
      <c r="C185" s="7"/>
      <c r="D185" s="7"/>
      <c r="E185" s="7"/>
      <c r="F185" s="7"/>
    </row>
    <row r="186" spans="1:6" ht="14.25">
      <c r="A186" s="35"/>
      <c r="B186" s="7" t="s">
        <v>62</v>
      </c>
      <c r="C186" s="7"/>
      <c r="D186" s="7"/>
      <c r="E186" s="7"/>
      <c r="F186" s="7"/>
    </row>
    <row r="187" spans="1:6" ht="14.25">
      <c r="A187" s="35"/>
      <c r="B187" s="7"/>
      <c r="C187" s="7"/>
      <c r="D187" s="7"/>
      <c r="E187" s="7"/>
      <c r="F187" s="7"/>
    </row>
    <row r="188" spans="1:6" ht="14.25">
      <c r="A188" s="35"/>
      <c r="B188" s="100" t="s">
        <v>155</v>
      </c>
      <c r="C188" s="100"/>
      <c r="D188" s="100"/>
      <c r="E188" s="100"/>
      <c r="F188" s="7"/>
    </row>
    <row r="189" spans="1:6" ht="14.25">
      <c r="A189" s="35"/>
      <c r="B189" s="100" t="s">
        <v>185</v>
      </c>
      <c r="C189" s="100"/>
      <c r="D189" s="100"/>
      <c r="E189" s="100"/>
      <c r="F189" s="7"/>
    </row>
    <row r="190" spans="1:6" ht="14.25">
      <c r="A190" s="35"/>
      <c r="B190" s="7"/>
      <c r="C190" s="7"/>
      <c r="D190" s="7"/>
      <c r="E190" s="7"/>
      <c r="F190" s="7"/>
    </row>
    <row r="191" spans="1:6" ht="14.25">
      <c r="A191" s="35"/>
      <c r="B191" s="100" t="s">
        <v>186</v>
      </c>
      <c r="C191" s="89"/>
      <c r="D191" s="89"/>
      <c r="E191" s="89"/>
      <c r="F191" s="7"/>
    </row>
    <row r="192" spans="1:6" ht="14.25">
      <c r="A192" s="35"/>
      <c r="B192" s="100" t="s">
        <v>187</v>
      </c>
      <c r="C192" s="89"/>
      <c r="D192" s="89"/>
      <c r="E192" s="89"/>
      <c r="F192" s="7"/>
    </row>
    <row r="193" spans="1:6" ht="14.25">
      <c r="A193" s="35"/>
      <c r="B193" s="7"/>
      <c r="C193" s="7"/>
      <c r="D193" s="7"/>
      <c r="E193" s="7"/>
      <c r="F193" s="7"/>
    </row>
    <row r="194" spans="1:6" ht="14.25">
      <c r="A194" s="35"/>
      <c r="B194" s="7"/>
      <c r="C194" s="7"/>
      <c r="D194" s="7"/>
      <c r="E194" s="7"/>
      <c r="F194" s="7"/>
    </row>
    <row r="195" spans="1:6" ht="14.25">
      <c r="A195" s="35"/>
      <c r="B195" s="7" t="s">
        <v>87</v>
      </c>
      <c r="C195" s="7"/>
      <c r="D195" s="7"/>
      <c r="E195" s="7"/>
      <c r="F195" s="7"/>
    </row>
    <row r="196" spans="1:6" ht="14.25">
      <c r="A196" s="35"/>
      <c r="B196" s="79" t="s">
        <v>63</v>
      </c>
      <c r="C196" s="7"/>
      <c r="D196" s="7"/>
      <c r="E196" s="7"/>
      <c r="F196" s="7"/>
    </row>
    <row r="197" spans="1:6" ht="14.25">
      <c r="A197" s="35"/>
      <c r="B197" s="7"/>
      <c r="C197" s="7"/>
      <c r="D197" s="7"/>
      <c r="E197" s="7"/>
      <c r="F197" s="7"/>
    </row>
    <row r="198" spans="1:6" ht="14.25">
      <c r="A198" s="35"/>
      <c r="B198" s="7"/>
      <c r="C198" s="7"/>
      <c r="D198" s="7"/>
      <c r="E198" s="7"/>
      <c r="F198" s="7"/>
    </row>
    <row r="199" spans="1:6" ht="14.25">
      <c r="A199" s="35"/>
      <c r="B199" s="7"/>
      <c r="C199" s="7"/>
      <c r="D199" s="7"/>
      <c r="E199" s="7"/>
      <c r="F199" s="7"/>
    </row>
    <row r="200" spans="1:6" ht="14.25">
      <c r="A200" s="35"/>
      <c r="B200" s="7"/>
      <c r="C200" s="7"/>
      <c r="D200" s="7"/>
      <c r="E200" s="7"/>
      <c r="F200" s="7"/>
    </row>
    <row r="201" spans="1:6" ht="14.25">
      <c r="A201" s="35"/>
      <c r="B201" s="7" t="s">
        <v>200</v>
      </c>
      <c r="C201" s="7"/>
      <c r="D201" s="7"/>
      <c r="E201" s="7"/>
      <c r="F201" s="7"/>
    </row>
    <row r="202" spans="1:6" ht="14.25">
      <c r="A202" s="35"/>
      <c r="B202" s="81" t="s">
        <v>93</v>
      </c>
      <c r="C202" s="7"/>
      <c r="D202" s="7"/>
      <c r="E202" s="7"/>
      <c r="F202" s="7"/>
    </row>
    <row r="203" spans="1:6" ht="14.25">
      <c r="A203" s="35"/>
      <c r="B203" s="7"/>
      <c r="C203" s="7"/>
      <c r="D203" s="7"/>
      <c r="E203" s="7"/>
      <c r="F203" s="7"/>
    </row>
    <row r="204" spans="1:6" ht="14.25">
      <c r="A204" s="35"/>
      <c r="B204" s="7"/>
      <c r="C204" s="7"/>
      <c r="D204" s="7"/>
      <c r="E204" s="7"/>
      <c r="F204" s="7"/>
    </row>
    <row r="205" spans="1:6" ht="14.25">
      <c r="A205" s="35"/>
      <c r="B205" s="7"/>
      <c r="C205" s="7"/>
      <c r="D205" s="7"/>
      <c r="E205" s="7"/>
      <c r="F205" s="7"/>
    </row>
    <row r="206" spans="1:6" ht="14.25">
      <c r="A206" s="35"/>
      <c r="B206" s="100" t="s">
        <v>188</v>
      </c>
      <c r="C206" s="7"/>
      <c r="D206" s="7"/>
      <c r="E206" s="7"/>
      <c r="F206" s="7"/>
    </row>
    <row r="207" spans="1:6" ht="14.25">
      <c r="A207" s="35"/>
      <c r="B207" s="7"/>
      <c r="C207" s="7"/>
      <c r="D207" s="7"/>
      <c r="E207" s="7"/>
      <c r="F207" s="7"/>
    </row>
    <row r="208" spans="1:6" ht="14.25">
      <c r="A208" s="35"/>
      <c r="B208" s="7"/>
      <c r="C208" s="7"/>
      <c r="D208" s="7"/>
      <c r="E208" s="7"/>
      <c r="F208" s="7"/>
    </row>
    <row r="209" spans="1:6" ht="14.25">
      <c r="A209" s="35"/>
      <c r="B209" s="7" t="s">
        <v>64</v>
      </c>
      <c r="C209" s="7"/>
      <c r="D209" s="7"/>
      <c r="E209" s="7"/>
      <c r="F209" s="7"/>
    </row>
    <row r="210" spans="1:6" ht="14.25">
      <c r="A210" s="35"/>
      <c r="B210" s="7" t="s">
        <v>207</v>
      </c>
      <c r="C210" s="7"/>
      <c r="D210" s="7"/>
      <c r="E210" s="7"/>
      <c r="F210" s="7"/>
    </row>
    <row r="211" spans="1:6" ht="14.25">
      <c r="A211" s="35"/>
      <c r="B211" s="7"/>
      <c r="C211" s="7"/>
      <c r="D211" s="7"/>
      <c r="E211" s="7"/>
      <c r="F211" s="7"/>
    </row>
    <row r="212" spans="1:6" ht="14.25">
      <c r="A212" s="35"/>
      <c r="B212" s="7" t="s">
        <v>208</v>
      </c>
      <c r="C212" s="7"/>
      <c r="D212" s="7"/>
      <c r="E212" s="7"/>
      <c r="F212" s="7"/>
    </row>
    <row r="213" spans="1:6" ht="14.25">
      <c r="A213" s="35"/>
      <c r="B213" s="7"/>
      <c r="C213" s="7"/>
      <c r="D213" s="7"/>
      <c r="E213" s="7"/>
      <c r="F213" s="7"/>
    </row>
    <row r="214" spans="1:6" ht="14.25">
      <c r="A214" s="35"/>
      <c r="B214" s="7"/>
      <c r="C214" s="7"/>
      <c r="D214" s="7"/>
      <c r="E214" s="7"/>
      <c r="F214" s="7"/>
    </row>
    <row r="215" spans="1:6" ht="14.25">
      <c r="A215" s="35"/>
      <c r="B215" s="7"/>
      <c r="C215" s="7"/>
      <c r="D215" s="7"/>
      <c r="E215" s="7"/>
      <c r="F215" s="7"/>
    </row>
    <row r="216" spans="1:6" ht="14.25">
      <c r="A216" s="35"/>
      <c r="B216" s="7" t="s">
        <v>209</v>
      </c>
      <c r="C216" s="7"/>
      <c r="D216" s="7"/>
      <c r="E216" s="7"/>
      <c r="F216" s="7"/>
    </row>
    <row r="217" spans="1:6" ht="14.25">
      <c r="A217" s="35"/>
      <c r="B217" s="7" t="s">
        <v>206</v>
      </c>
      <c r="C217" s="7"/>
      <c r="D217" s="7"/>
      <c r="E217" s="7"/>
      <c r="F217" s="7"/>
    </row>
    <row r="218" spans="1:6" ht="14.25">
      <c r="A218" s="35"/>
      <c r="B218" s="7"/>
      <c r="C218" s="7"/>
      <c r="D218" s="7"/>
      <c r="E218" s="7"/>
      <c r="F218" s="7"/>
    </row>
    <row r="219" spans="1:6" ht="14.25">
      <c r="A219" s="35"/>
      <c r="B219" s="7"/>
      <c r="C219" s="7"/>
      <c r="D219" s="7"/>
      <c r="E219" s="7"/>
      <c r="F219" s="7"/>
    </row>
    <row r="220" spans="1:6" ht="14.25">
      <c r="A220" s="35"/>
      <c r="B220" s="7"/>
      <c r="C220" s="7"/>
      <c r="D220" s="7"/>
      <c r="E220" s="7"/>
      <c r="F220" s="7"/>
    </row>
    <row r="221" spans="1:6" ht="14.25">
      <c r="A221" s="35"/>
      <c r="B221" s="7" t="s">
        <v>100</v>
      </c>
      <c r="C221" s="7"/>
      <c r="D221" s="7"/>
      <c r="E221" s="7"/>
      <c r="F221" s="7"/>
    </row>
    <row r="222" spans="1:6" ht="14.25">
      <c r="A222" s="35"/>
      <c r="B222" s="7" t="s">
        <v>111</v>
      </c>
      <c r="C222" s="7"/>
      <c r="D222" s="7"/>
      <c r="E222" s="7"/>
      <c r="F222" s="7"/>
    </row>
    <row r="223" spans="1:6" ht="14.25">
      <c r="A223" s="35"/>
      <c r="B223" s="7" t="s">
        <v>85</v>
      </c>
      <c r="C223" s="7"/>
      <c r="D223" s="7"/>
      <c r="E223" s="7"/>
      <c r="F223" s="7"/>
    </row>
    <row r="224" spans="1:6" ht="14.25">
      <c r="A224" s="35"/>
      <c r="B224" s="7" t="s">
        <v>65</v>
      </c>
      <c r="C224" s="7"/>
      <c r="D224" s="7"/>
      <c r="E224" s="7"/>
      <c r="F224" s="7"/>
    </row>
    <row r="225" spans="1:6" ht="14.25">
      <c r="A225" s="35"/>
      <c r="B225" s="7" t="s">
        <v>94</v>
      </c>
      <c r="C225" s="7"/>
      <c r="D225" s="7"/>
      <c r="E225" s="7"/>
      <c r="F225" s="7"/>
    </row>
    <row r="226" spans="1:6" ht="14.25">
      <c r="A226" s="35"/>
      <c r="B226" s="7" t="s">
        <v>95</v>
      </c>
      <c r="C226" s="7"/>
      <c r="D226" s="7"/>
      <c r="E226" s="7"/>
      <c r="F226" s="7"/>
    </row>
    <row r="227" spans="1:6" ht="14.25">
      <c r="A227" s="35"/>
      <c r="B227" s="7" t="s">
        <v>91</v>
      </c>
      <c r="C227" s="35"/>
      <c r="D227" s="35"/>
      <c r="E227" s="35"/>
      <c r="F227" s="35"/>
    </row>
    <row r="228" spans="1:6" ht="12.75">
      <c r="A228" s="35"/>
      <c r="B228" s="35"/>
      <c r="C228" s="35"/>
      <c r="D228" s="35"/>
      <c r="E228" s="35"/>
      <c r="F228" s="35"/>
    </row>
    <row r="229" spans="1:6" ht="12.75">
      <c r="A229" s="35"/>
      <c r="B229" s="35"/>
      <c r="C229" s="35"/>
      <c r="D229" s="35"/>
      <c r="E229" s="35"/>
      <c r="F229" s="35"/>
    </row>
    <row r="230" spans="1:6" ht="12.75">
      <c r="A230" s="35"/>
      <c r="B230" s="35"/>
      <c r="C230" s="35"/>
      <c r="D230" s="35"/>
      <c r="E230" s="35"/>
      <c r="F230" s="35"/>
    </row>
    <row r="231" spans="1:6" ht="12.75">
      <c r="A231" s="35"/>
      <c r="B231" s="35"/>
      <c r="C231" s="35"/>
      <c r="D231" s="35"/>
      <c r="E231" s="35"/>
      <c r="F231" s="35"/>
    </row>
    <row r="232" spans="1:6" ht="12.75">
      <c r="A232" s="35"/>
      <c r="B232" s="35"/>
      <c r="C232" s="35"/>
      <c r="D232" s="35"/>
      <c r="E232" s="35"/>
      <c r="F232" s="35"/>
    </row>
    <row r="233" spans="1:6" ht="12.75">
      <c r="A233" s="35"/>
      <c r="B233" s="35"/>
      <c r="C233" s="35"/>
      <c r="D233" s="35"/>
      <c r="E233" s="35"/>
      <c r="F233" s="35"/>
    </row>
    <row r="234" spans="1:6" ht="12.75">
      <c r="A234" s="35"/>
      <c r="B234" s="35"/>
      <c r="C234" s="35"/>
      <c r="D234" s="35"/>
      <c r="E234" s="35"/>
      <c r="F234" s="35"/>
    </row>
    <row r="235" spans="1:6" ht="12.75">
      <c r="A235" s="35"/>
      <c r="B235" s="35"/>
      <c r="C235" s="35"/>
      <c r="D235" s="35"/>
      <c r="E235" s="35"/>
      <c r="F235" s="35"/>
    </row>
    <row r="236" spans="1:6" ht="12.75">
      <c r="A236" s="35"/>
      <c r="B236" s="35"/>
      <c r="C236" s="35"/>
      <c r="D236" s="35"/>
      <c r="E236" s="35"/>
      <c r="F236" s="35"/>
    </row>
    <row r="237" spans="1:6" ht="12.75">
      <c r="A237" s="35"/>
      <c r="B237" s="35"/>
      <c r="C237" s="35"/>
      <c r="D237" s="35"/>
      <c r="E237" s="35"/>
      <c r="F237" s="35"/>
    </row>
    <row r="238" spans="1:6" ht="12.75">
      <c r="A238" s="35"/>
      <c r="B238" s="35"/>
      <c r="C238" s="35"/>
      <c r="D238" s="35"/>
      <c r="E238" s="35"/>
      <c r="F238" s="35"/>
    </row>
    <row r="239" spans="1:6" ht="12.75">
      <c r="A239" s="35"/>
      <c r="B239" s="35"/>
      <c r="C239" s="35"/>
      <c r="D239" s="35"/>
      <c r="E239" s="35"/>
      <c r="F239" s="35"/>
    </row>
    <row r="240" spans="1:6" ht="12.75">
      <c r="A240" s="35"/>
      <c r="B240" s="35"/>
      <c r="C240" s="35"/>
      <c r="D240" s="35"/>
      <c r="E240" s="35"/>
      <c r="F240" s="35"/>
    </row>
    <row r="241" spans="1:6" ht="12.75">
      <c r="A241" s="35"/>
      <c r="B241" s="35"/>
      <c r="C241" s="35"/>
      <c r="D241" s="35"/>
      <c r="E241" s="35"/>
      <c r="F241" s="35"/>
    </row>
    <row r="242" spans="1:6" ht="12.75">
      <c r="A242" s="35"/>
      <c r="B242" s="35"/>
      <c r="C242" s="35"/>
      <c r="D242" s="35"/>
      <c r="E242" s="35"/>
      <c r="F242" s="35"/>
    </row>
    <row r="243" spans="1:6" ht="12.75">
      <c r="A243" s="35"/>
      <c r="B243" s="35"/>
      <c r="C243" s="35"/>
      <c r="D243" s="35"/>
      <c r="E243" s="35"/>
      <c r="F243" s="35"/>
    </row>
    <row r="244" spans="1:6" ht="12.75">
      <c r="A244" s="35"/>
      <c r="B244" s="35"/>
      <c r="C244" s="35"/>
      <c r="D244" s="35"/>
      <c r="E244" s="35"/>
      <c r="F244" s="35"/>
    </row>
    <row r="245" spans="1:6" ht="12.75">
      <c r="A245" s="35"/>
      <c r="B245" s="35"/>
      <c r="C245" s="35"/>
      <c r="D245" s="35"/>
      <c r="E245" s="35"/>
      <c r="F245" s="35"/>
    </row>
    <row r="246" spans="1:6" ht="12.75">
      <c r="A246" s="35"/>
      <c r="B246" s="35"/>
      <c r="C246" s="35"/>
      <c r="D246" s="35"/>
      <c r="E246" s="35"/>
      <c r="F246" s="35"/>
    </row>
    <row r="247" spans="1:6" ht="12.75">
      <c r="A247" s="35"/>
      <c r="B247" s="35"/>
      <c r="C247" s="35"/>
      <c r="D247" s="35"/>
      <c r="E247" s="35"/>
      <c r="F247" s="35"/>
    </row>
    <row r="248" spans="1:6" ht="12.75">
      <c r="A248" s="35"/>
      <c r="B248" s="35"/>
      <c r="C248" s="35"/>
      <c r="D248" s="35"/>
      <c r="E248" s="35"/>
      <c r="F248" s="35"/>
    </row>
    <row r="249" spans="1:6" ht="12.75">
      <c r="A249" s="35"/>
      <c r="B249" s="35"/>
      <c r="C249" s="35"/>
      <c r="D249" s="35"/>
      <c r="E249" s="35"/>
      <c r="F249" s="35"/>
    </row>
    <row r="250" spans="1:6" ht="12.75">
      <c r="A250" s="35"/>
      <c r="B250" s="35"/>
      <c r="C250" s="35"/>
      <c r="D250" s="35"/>
      <c r="E250" s="35"/>
      <c r="F250" s="35"/>
    </row>
    <row r="251" spans="1:6" ht="12.75">
      <c r="A251" s="35"/>
      <c r="B251" s="35"/>
      <c r="C251" s="35"/>
      <c r="D251" s="35"/>
      <c r="E251" s="35"/>
      <c r="F251" s="35"/>
    </row>
    <row r="252" spans="1:6" ht="12.75">
      <c r="A252" s="35"/>
      <c r="B252" s="35"/>
      <c r="C252" s="35"/>
      <c r="D252" s="35"/>
      <c r="E252" s="35"/>
      <c r="F252" s="35"/>
    </row>
    <row r="253" spans="1:6" ht="12.75">
      <c r="A253" s="35"/>
      <c r="B253" s="35"/>
      <c r="C253" s="35"/>
      <c r="D253" s="35"/>
      <c r="E253" s="35"/>
      <c r="F253" s="35"/>
    </row>
    <row r="254" spans="1:6" ht="12.75">
      <c r="A254" s="35"/>
      <c r="B254" s="35"/>
      <c r="C254" s="35"/>
      <c r="D254" s="35"/>
      <c r="E254" s="35"/>
      <c r="F254" s="35"/>
    </row>
    <row r="255" spans="1:6" ht="12.75">
      <c r="A255" s="35"/>
      <c r="B255" s="35"/>
      <c r="C255" s="35"/>
      <c r="D255" s="35"/>
      <c r="E255" s="35"/>
      <c r="F255" s="35"/>
    </row>
    <row r="256" spans="1:6" ht="12.75">
      <c r="A256" s="35"/>
      <c r="B256" s="35"/>
      <c r="C256" s="35"/>
      <c r="D256" s="35"/>
      <c r="E256" s="35"/>
      <c r="F256" s="35"/>
    </row>
    <row r="257" spans="1:6" ht="12.75">
      <c r="A257" s="35"/>
      <c r="B257" s="35"/>
      <c r="C257" s="35"/>
      <c r="D257" s="35"/>
      <c r="E257" s="35"/>
      <c r="F257" s="35"/>
    </row>
    <row r="258" spans="1:6" ht="12.75">
      <c r="A258" s="35"/>
      <c r="B258" s="35"/>
      <c r="C258" s="35"/>
      <c r="D258" s="35"/>
      <c r="E258" s="35"/>
      <c r="F258" s="35"/>
    </row>
    <row r="259" spans="1:6" ht="12.75">
      <c r="A259" s="35"/>
      <c r="B259" s="35"/>
      <c r="C259" s="35"/>
      <c r="D259" s="35"/>
      <c r="E259" s="35"/>
      <c r="F259" s="35"/>
    </row>
    <row r="260" spans="1:6" ht="12.75">
      <c r="A260" s="35"/>
      <c r="B260" s="35"/>
      <c r="C260" s="35"/>
      <c r="D260" s="35"/>
      <c r="E260" s="35"/>
      <c r="F260" s="35"/>
    </row>
    <row r="261" spans="1:6" ht="12.75">
      <c r="A261" s="35"/>
      <c r="B261" s="35"/>
      <c r="C261" s="35"/>
      <c r="D261" s="35"/>
      <c r="E261" s="35"/>
      <c r="F261" s="35"/>
    </row>
    <row r="262" spans="1:6" ht="12.75">
      <c r="A262" s="35"/>
      <c r="B262" s="35"/>
      <c r="C262" s="35"/>
      <c r="D262" s="35"/>
      <c r="E262" s="35"/>
      <c r="F262" s="35"/>
    </row>
    <row r="263" spans="1:6" ht="12.75">
      <c r="A263" s="35"/>
      <c r="B263" s="35"/>
      <c r="C263" s="35"/>
      <c r="D263" s="35"/>
      <c r="E263" s="35"/>
      <c r="F263" s="35"/>
    </row>
    <row r="264" spans="1:6" ht="12.75">
      <c r="A264" s="35"/>
      <c r="B264" s="35"/>
      <c r="C264" s="35"/>
      <c r="D264" s="35"/>
      <c r="E264" s="35"/>
      <c r="F264" s="35"/>
    </row>
    <row r="265" spans="1:6" ht="12.75">
      <c r="A265" s="35"/>
      <c r="B265" s="35"/>
      <c r="C265" s="35"/>
      <c r="D265" s="35"/>
      <c r="E265" s="35"/>
      <c r="F265" s="35"/>
    </row>
  </sheetData>
  <sheetProtection/>
  <mergeCells count="20">
    <mergeCell ref="A32:B32"/>
    <mergeCell ref="A2:F2"/>
    <mergeCell ref="A3:F3"/>
    <mergeCell ref="A4:F4"/>
    <mergeCell ref="A5:F5"/>
    <mergeCell ref="B8:H8"/>
    <mergeCell ref="A35:B35"/>
    <mergeCell ref="B129:C129"/>
    <mergeCell ref="A33:B33"/>
    <mergeCell ref="A34:B34"/>
    <mergeCell ref="A37:B37"/>
    <mergeCell ref="A36:B36"/>
    <mergeCell ref="C38:C39"/>
    <mergeCell ref="D38:D39"/>
    <mergeCell ref="E38:E39"/>
    <mergeCell ref="A38:B39"/>
    <mergeCell ref="F38:F39"/>
    <mergeCell ref="B68:B69"/>
    <mergeCell ref="C68:C69"/>
    <mergeCell ref="D68:D69"/>
  </mergeCells>
  <printOptions/>
  <pageMargins left="0" right="0.15748031496062992" top="0.8267716535433072" bottom="0.8267716535433072" header="0.5118110236220472" footer="0.5118110236220472"/>
  <pageSetup horizontalDpi="300" verticalDpi="300" orientation="portrait" paperSize="9" scale="88" r:id="rId1"/>
  <headerFooter alignWithMargins="0">
    <oddFooter>&amp;CStránka &amp;P</oddFooter>
  </headerFooter>
  <rowBreaks count="1" manualBreakCount="1">
    <brk id="4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Opletalová Hana</dc:creator>
  <cp:keywords/>
  <dc:description/>
  <cp:lastModifiedBy>Ivana Lockerova</cp:lastModifiedBy>
  <cp:lastPrinted>2017-06-01T12:08:45Z</cp:lastPrinted>
  <dcterms:created xsi:type="dcterms:W3CDTF">2011-02-04T14:31:05Z</dcterms:created>
  <dcterms:modified xsi:type="dcterms:W3CDTF">2017-07-03T07:12:29Z</dcterms:modified>
  <cp:category/>
  <cp:version/>
  <cp:contentType/>
  <cp:contentStatus/>
</cp:coreProperties>
</file>